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11"/>
  <workbookPr/>
  <mc:AlternateContent xmlns:mc="http://schemas.openxmlformats.org/markup-compatibility/2006">
    <mc:Choice Requires="x15">
      <x15ac:absPath xmlns:x15ac="http://schemas.microsoft.com/office/spreadsheetml/2010/11/ac" url="https://thegoldstandard1.sharepoint.com/technical/Technical Development/Funded Projects/2016 RBF cities (Local 2)/GS4GG consultation/"/>
    </mc:Choice>
  </mc:AlternateContent>
  <bookViews>
    <workbookView xWindow="920" yWindow="460" windowWidth="24680" windowHeight="15540" tabRatio="500"/>
  </bookViews>
  <sheets>
    <sheet name="Tool Introduction" sheetId="8" r:id="rId1"/>
    <sheet name="Input Sheet" sheetId="1" r:id="rId2"/>
    <sheet name="Urban services and impact" sheetId="3" r:id="rId3"/>
    <sheet name="SDGs &amp; Indicators" sheetId="5" r:id="rId4"/>
    <sheet name="Others" sheetId="6" state="hidden" r:id="rId5"/>
  </sheets>
  <definedNames>
    <definedName name="_xlnm._FilterDatabase" localSheetId="3" hidden="1">'SDGs &amp; Indicators'!$G$3:$M$77</definedName>
    <definedName name="ACTARE_INDEX">Table2[]</definedName>
    <definedName name="ACTARE_SEL">INDEX(ACTARE_INDEX,,MATCH(CAT_SEL,CATLIS_INDEX,0))</definedName>
    <definedName name="Category">Table1[Urban Services]</definedName>
    <definedName name="CATLIS_INDEX">Table2[#Headers]</definedName>
    <definedName name="IMP_CAT">Table5[[#Headers],[Climate change mitigation ]:[Column1]]</definedName>
    <definedName name="IMP_INDEX">'Urban services and impact'!$A$130:$A$159</definedName>
    <definedName name="Impact">'Urban services and impact'!$A$131:$A$145</definedName>
    <definedName name="IND_SEL">Table5[[Climate change mitigation ]:[Column1]]</definedName>
    <definedName name="S.No.">Table3[S.No.]</definedName>
    <definedName name="SDG_INDEX">'SDGs &amp; Indicators'!$3:$77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34" i="3" l="1"/>
  <c r="I9" i="1"/>
  <c r="H9" i="1"/>
  <c r="I8" i="1"/>
  <c r="H8" i="1"/>
  <c r="E16" i="5"/>
  <c r="G9" i="1"/>
  <c r="J9" i="1"/>
  <c r="K9" i="1"/>
  <c r="L9" i="1"/>
  <c r="E13" i="5"/>
  <c r="G8" i="1"/>
  <c r="G61" i="1"/>
  <c r="G60" i="1"/>
  <c r="G59" i="1"/>
  <c r="G58" i="1"/>
  <c r="I52" i="1"/>
  <c r="A4" i="5"/>
  <c r="A5" i="5"/>
  <c r="A6" i="5"/>
  <c r="A7" i="5"/>
  <c r="B4" i="5"/>
  <c r="E4" i="5"/>
  <c r="H4" i="5"/>
  <c r="B5" i="5"/>
  <c r="E5" i="5"/>
  <c r="H5" i="5"/>
  <c r="B6" i="5"/>
  <c r="E6" i="5"/>
  <c r="H6" i="5"/>
  <c r="B7" i="5"/>
  <c r="E7" i="5"/>
  <c r="H7" i="5"/>
  <c r="A8" i="5"/>
  <c r="B8" i="5"/>
  <c r="E8" i="5"/>
  <c r="H8" i="5"/>
  <c r="A9" i="5"/>
  <c r="B9" i="5"/>
  <c r="E9" i="5"/>
  <c r="H9" i="5"/>
  <c r="A10" i="5"/>
  <c r="B10" i="5"/>
  <c r="E10" i="5"/>
  <c r="H10" i="5"/>
  <c r="A11" i="5"/>
  <c r="B11" i="5"/>
  <c r="E11" i="5"/>
  <c r="H11" i="5"/>
  <c r="A12" i="5"/>
  <c r="B12" i="5"/>
  <c r="E12" i="5"/>
  <c r="H12" i="5"/>
  <c r="A13" i="5"/>
  <c r="B13" i="5"/>
  <c r="A14" i="5"/>
  <c r="B14" i="5"/>
  <c r="E14" i="5"/>
  <c r="H14" i="5"/>
  <c r="A15" i="5"/>
  <c r="B15" i="5"/>
  <c r="E15" i="5"/>
  <c r="H15" i="5"/>
  <c r="A16" i="5"/>
  <c r="B16" i="5"/>
  <c r="H16" i="5"/>
  <c r="A17" i="5"/>
  <c r="B17" i="5"/>
  <c r="E17" i="5"/>
  <c r="H17" i="5"/>
  <c r="A18" i="5"/>
  <c r="B18" i="5"/>
  <c r="E18" i="5"/>
  <c r="H18" i="5"/>
  <c r="A19" i="5"/>
  <c r="B19" i="5"/>
  <c r="E19" i="5"/>
  <c r="H19" i="5"/>
  <c r="A20" i="5"/>
  <c r="B20" i="5"/>
  <c r="E20" i="5"/>
  <c r="H20" i="5"/>
  <c r="A21" i="5"/>
  <c r="B21" i="5"/>
  <c r="E21" i="5"/>
  <c r="H21" i="5"/>
  <c r="A22" i="5"/>
  <c r="B22" i="5"/>
  <c r="E22" i="5"/>
  <c r="H22" i="5"/>
  <c r="A23" i="5"/>
  <c r="B23" i="5"/>
  <c r="E23" i="5"/>
  <c r="H23" i="5"/>
  <c r="A24" i="5"/>
  <c r="B24" i="5"/>
  <c r="E24" i="5"/>
  <c r="H24" i="5"/>
  <c r="A25" i="5"/>
  <c r="B25" i="5"/>
  <c r="E25" i="5"/>
  <c r="H25" i="5"/>
  <c r="A26" i="5"/>
  <c r="B26" i="5"/>
  <c r="E26" i="5"/>
  <c r="A27" i="5"/>
  <c r="B27" i="5"/>
  <c r="E27" i="5"/>
  <c r="H27" i="5"/>
  <c r="A28" i="5"/>
  <c r="B28" i="5"/>
  <c r="E28" i="5"/>
  <c r="H28" i="5"/>
  <c r="A29" i="5"/>
  <c r="B29" i="5"/>
  <c r="E29" i="5"/>
  <c r="H29" i="5"/>
  <c r="A30" i="5"/>
  <c r="B30" i="5"/>
  <c r="E30" i="5"/>
  <c r="H30" i="5"/>
  <c r="A31" i="5"/>
  <c r="B31" i="5"/>
  <c r="E31" i="5"/>
  <c r="H31" i="5"/>
  <c r="A32" i="5"/>
  <c r="B32" i="5"/>
  <c r="E32" i="5"/>
  <c r="H32" i="5"/>
  <c r="A33" i="5"/>
  <c r="B33" i="5"/>
  <c r="E33" i="5"/>
  <c r="H33" i="5"/>
  <c r="A34" i="5"/>
  <c r="B34" i="5"/>
  <c r="E34" i="5"/>
  <c r="H34" i="5"/>
  <c r="A35" i="5"/>
  <c r="B35" i="5"/>
  <c r="E35" i="5"/>
  <c r="H35" i="5"/>
  <c r="A36" i="5"/>
  <c r="B36" i="5"/>
  <c r="E36" i="5"/>
  <c r="H36" i="5"/>
  <c r="A37" i="5"/>
  <c r="B37" i="5"/>
  <c r="E37" i="5"/>
  <c r="H37" i="5"/>
  <c r="A38" i="5"/>
  <c r="B38" i="5"/>
  <c r="E38" i="5"/>
  <c r="H38" i="5"/>
  <c r="A39" i="5"/>
  <c r="B39" i="5"/>
  <c r="E39" i="5"/>
  <c r="H39" i="5"/>
  <c r="A40" i="5"/>
  <c r="B40" i="5"/>
  <c r="E40" i="5"/>
  <c r="H40" i="5"/>
  <c r="A41" i="5"/>
  <c r="B41" i="5"/>
  <c r="E41" i="5"/>
  <c r="H41" i="5"/>
  <c r="A42" i="5"/>
  <c r="B42" i="5"/>
  <c r="E42" i="5"/>
  <c r="H42" i="5"/>
  <c r="A43" i="5"/>
  <c r="B43" i="5"/>
  <c r="E43" i="5"/>
  <c r="H43" i="5"/>
  <c r="A44" i="5"/>
  <c r="B44" i="5"/>
  <c r="E44" i="5"/>
  <c r="H44" i="5"/>
  <c r="A45" i="5"/>
  <c r="B45" i="5"/>
  <c r="E45" i="5"/>
  <c r="H45" i="5"/>
  <c r="A46" i="5"/>
  <c r="B46" i="5"/>
  <c r="E46" i="5"/>
  <c r="H46" i="5"/>
  <c r="A47" i="5"/>
  <c r="B47" i="5"/>
  <c r="E47" i="5"/>
  <c r="H47" i="5"/>
  <c r="A48" i="5"/>
  <c r="B48" i="5"/>
  <c r="E48" i="5"/>
  <c r="H48" i="5"/>
  <c r="A49" i="5"/>
  <c r="B49" i="5"/>
  <c r="E49" i="5"/>
  <c r="H49" i="5"/>
  <c r="A50" i="5"/>
  <c r="B50" i="5"/>
  <c r="E50" i="5"/>
  <c r="H50" i="5"/>
  <c r="A51" i="5"/>
  <c r="B51" i="5"/>
  <c r="E51" i="5"/>
  <c r="H51" i="5"/>
  <c r="A52" i="5"/>
  <c r="B52" i="5"/>
  <c r="E52" i="5"/>
  <c r="H52" i="5"/>
  <c r="A53" i="5"/>
  <c r="B53" i="5"/>
  <c r="E53" i="5"/>
  <c r="H53" i="5"/>
  <c r="A54" i="5"/>
  <c r="B54" i="5"/>
  <c r="E54" i="5"/>
  <c r="H54" i="5"/>
  <c r="A55" i="5"/>
  <c r="B55" i="5"/>
  <c r="E55" i="5"/>
  <c r="H55" i="5"/>
  <c r="A56" i="5"/>
  <c r="B56" i="5"/>
  <c r="E56" i="5"/>
  <c r="H56" i="5"/>
  <c r="A57" i="5"/>
  <c r="B57" i="5"/>
  <c r="E57" i="5"/>
  <c r="H57" i="5"/>
  <c r="A58" i="5"/>
  <c r="B58" i="5"/>
  <c r="E58" i="5"/>
  <c r="H58" i="5"/>
  <c r="A59" i="5"/>
  <c r="B59" i="5"/>
  <c r="E59" i="5"/>
  <c r="H59" i="5"/>
  <c r="A60" i="5"/>
  <c r="B60" i="5"/>
  <c r="E60" i="5"/>
  <c r="H60" i="5"/>
  <c r="A61" i="5"/>
  <c r="B61" i="5"/>
  <c r="E61" i="5"/>
  <c r="H61" i="5"/>
  <c r="A62" i="5"/>
  <c r="B62" i="5"/>
  <c r="E62" i="5"/>
  <c r="H62" i="5"/>
  <c r="A63" i="5"/>
  <c r="B63" i="5"/>
  <c r="E63" i="5"/>
  <c r="H63" i="5"/>
  <c r="A64" i="5"/>
  <c r="B64" i="5"/>
  <c r="E64" i="5"/>
  <c r="H64" i="5"/>
  <c r="A65" i="5"/>
  <c r="B65" i="5"/>
  <c r="E65" i="5"/>
  <c r="H65" i="5"/>
  <c r="A66" i="5"/>
  <c r="B66" i="5"/>
  <c r="E66" i="5"/>
  <c r="H66" i="5"/>
  <c r="A67" i="5"/>
  <c r="B67" i="5"/>
  <c r="E67" i="5"/>
  <c r="H67" i="5"/>
  <c r="A68" i="5"/>
  <c r="B68" i="5"/>
  <c r="E68" i="5"/>
  <c r="H68" i="5"/>
  <c r="A69" i="5"/>
  <c r="B69" i="5"/>
  <c r="E69" i="5"/>
  <c r="H69" i="5"/>
  <c r="A70" i="5"/>
  <c r="B70" i="5"/>
  <c r="E70" i="5"/>
  <c r="H70" i="5"/>
  <c r="A71" i="5"/>
  <c r="B71" i="5"/>
  <c r="E71" i="5"/>
  <c r="H71" i="5"/>
  <c r="A72" i="5"/>
  <c r="B72" i="5"/>
  <c r="E72" i="5"/>
  <c r="H72" i="5"/>
  <c r="A73" i="5"/>
  <c r="B73" i="5"/>
  <c r="E73" i="5"/>
  <c r="H73" i="5"/>
  <c r="A74" i="5"/>
  <c r="B74" i="5"/>
  <c r="E74" i="5"/>
  <c r="H74" i="5"/>
  <c r="A75" i="5"/>
  <c r="B75" i="5"/>
  <c r="E75" i="5"/>
  <c r="H75" i="5"/>
  <c r="A76" i="5"/>
  <c r="B76" i="5"/>
  <c r="E76" i="5"/>
  <c r="H76" i="5"/>
  <c r="A77" i="5"/>
  <c r="B77" i="5"/>
  <c r="E77" i="5"/>
  <c r="H77" i="5"/>
  <c r="A78" i="5"/>
  <c r="B78" i="5"/>
  <c r="E78" i="5"/>
  <c r="A79" i="5"/>
  <c r="B79" i="5"/>
  <c r="E79" i="5"/>
  <c r="A80" i="5"/>
  <c r="B80" i="5"/>
  <c r="E80" i="5"/>
  <c r="A81" i="5"/>
  <c r="B81" i="5"/>
  <c r="E81" i="5"/>
  <c r="A82" i="5"/>
  <c r="B82" i="5"/>
  <c r="E82" i="5"/>
  <c r="A83" i="5"/>
  <c r="B83" i="5"/>
  <c r="E83" i="5"/>
  <c r="A84" i="5"/>
  <c r="B84" i="5"/>
  <c r="E84" i="5"/>
  <c r="A85" i="5"/>
  <c r="B85" i="5"/>
  <c r="E85" i="5"/>
  <c r="A86" i="5"/>
  <c r="B86" i="5"/>
  <c r="E86" i="5"/>
  <c r="A87" i="5"/>
  <c r="B87" i="5"/>
  <c r="E87" i="5"/>
  <c r="A88" i="5"/>
  <c r="B88" i="5"/>
  <c r="E88" i="5"/>
  <c r="A89" i="5"/>
  <c r="B89" i="5"/>
  <c r="E89" i="5"/>
  <c r="A90" i="5"/>
  <c r="B90" i="5"/>
  <c r="E90" i="5"/>
  <c r="A91" i="5"/>
  <c r="B91" i="5"/>
  <c r="E91" i="5"/>
  <c r="A92" i="5"/>
  <c r="B92" i="5"/>
  <c r="E92" i="5"/>
  <c r="A93" i="5"/>
  <c r="B93" i="5"/>
  <c r="E93" i="5"/>
  <c r="A94" i="5"/>
  <c r="B94" i="5"/>
  <c r="E94" i="5"/>
  <c r="A95" i="5"/>
  <c r="B95" i="5"/>
  <c r="E95" i="5"/>
  <c r="A96" i="5"/>
  <c r="B96" i="5"/>
  <c r="E96" i="5"/>
  <c r="A97" i="5"/>
  <c r="B97" i="5"/>
  <c r="E97" i="5"/>
  <c r="A98" i="5"/>
  <c r="B98" i="5"/>
  <c r="E98" i="5"/>
  <c r="A99" i="5"/>
  <c r="B99" i="5"/>
  <c r="E99" i="5"/>
  <c r="A100" i="5"/>
  <c r="B100" i="5"/>
  <c r="E100" i="5"/>
  <c r="A101" i="5"/>
  <c r="B101" i="5"/>
  <c r="E101" i="5"/>
  <c r="A102" i="5"/>
  <c r="B102" i="5"/>
  <c r="E102" i="5"/>
  <c r="A103" i="5"/>
  <c r="B103" i="5"/>
  <c r="E103" i="5"/>
  <c r="A104" i="5"/>
  <c r="B104" i="5"/>
  <c r="E104" i="5"/>
  <c r="A105" i="5"/>
  <c r="B105" i="5"/>
  <c r="E105" i="5"/>
  <c r="A106" i="5"/>
  <c r="B106" i="5"/>
  <c r="E106" i="5"/>
  <c r="A107" i="5"/>
  <c r="B107" i="5"/>
  <c r="E107" i="5"/>
  <c r="A108" i="5"/>
  <c r="B108" i="5"/>
  <c r="E108" i="5"/>
  <c r="A109" i="5"/>
  <c r="B109" i="5"/>
  <c r="E109" i="5"/>
  <c r="A110" i="5"/>
  <c r="B110" i="5"/>
  <c r="E110" i="5"/>
  <c r="A111" i="5"/>
  <c r="B111" i="5"/>
  <c r="E111" i="5"/>
  <c r="A112" i="5"/>
  <c r="B112" i="5"/>
  <c r="E112" i="5"/>
  <c r="A113" i="5"/>
  <c r="B113" i="5"/>
  <c r="E113" i="5"/>
  <c r="A114" i="5"/>
  <c r="B114" i="5"/>
  <c r="E114" i="5"/>
  <c r="A115" i="5"/>
  <c r="B115" i="5"/>
  <c r="E115" i="5"/>
  <c r="A116" i="5"/>
  <c r="B116" i="5"/>
  <c r="E116" i="5"/>
  <c r="A117" i="5"/>
  <c r="B117" i="5"/>
  <c r="E117" i="5"/>
  <c r="A118" i="5"/>
  <c r="B118" i="5"/>
  <c r="E118" i="5"/>
  <c r="A119" i="5"/>
  <c r="B119" i="5"/>
  <c r="E119" i="5"/>
  <c r="A120" i="5"/>
  <c r="B120" i="5"/>
  <c r="E120" i="5"/>
  <c r="A121" i="5"/>
  <c r="B121" i="5"/>
  <c r="E121" i="5"/>
  <c r="A122" i="5"/>
  <c r="B122" i="5"/>
  <c r="E122" i="5"/>
  <c r="A123" i="5"/>
  <c r="B123" i="5"/>
  <c r="E123" i="5"/>
  <c r="A124" i="5"/>
  <c r="B124" i="5"/>
  <c r="E124" i="5"/>
  <c r="A125" i="5"/>
  <c r="B125" i="5"/>
  <c r="E125" i="5"/>
  <c r="A126" i="5"/>
  <c r="B126" i="5"/>
  <c r="E126" i="5"/>
  <c r="A127" i="5"/>
  <c r="B127" i="5"/>
  <c r="E127" i="5"/>
  <c r="A128" i="5"/>
  <c r="B128" i="5"/>
  <c r="E128" i="5"/>
  <c r="A129" i="5"/>
  <c r="B129" i="5"/>
  <c r="E129" i="5"/>
  <c r="A130" i="5"/>
  <c r="B130" i="5"/>
  <c r="E130" i="5"/>
  <c r="A131" i="5"/>
  <c r="B131" i="5"/>
  <c r="E131" i="5"/>
  <c r="A132" i="5"/>
  <c r="B132" i="5"/>
  <c r="E132" i="5"/>
  <c r="A133" i="5"/>
  <c r="B133" i="5"/>
  <c r="E133" i="5"/>
  <c r="A134" i="5"/>
  <c r="B134" i="5"/>
  <c r="E134" i="5"/>
  <c r="A135" i="5"/>
  <c r="B135" i="5"/>
  <c r="E135" i="5"/>
  <c r="A136" i="5"/>
  <c r="B136" i="5"/>
  <c r="E136" i="5"/>
  <c r="A137" i="5"/>
  <c r="B137" i="5"/>
  <c r="E137" i="5"/>
  <c r="A138" i="5"/>
  <c r="B138" i="5"/>
  <c r="E138" i="5"/>
  <c r="A139" i="5"/>
  <c r="B139" i="5"/>
  <c r="E139" i="5"/>
  <c r="A140" i="5"/>
  <c r="B140" i="5"/>
  <c r="E140" i="5"/>
  <c r="A141" i="5"/>
  <c r="B141" i="5"/>
  <c r="E141" i="5"/>
  <c r="A142" i="5"/>
  <c r="B142" i="5"/>
  <c r="E142" i="5"/>
  <c r="A143" i="5"/>
  <c r="B143" i="5"/>
  <c r="E143" i="5"/>
  <c r="A144" i="5"/>
  <c r="B144" i="5"/>
  <c r="E144" i="5"/>
  <c r="A145" i="5"/>
  <c r="B145" i="5"/>
  <c r="E145" i="5"/>
  <c r="A146" i="5"/>
  <c r="B146" i="5"/>
  <c r="E146" i="5"/>
  <c r="A147" i="5"/>
  <c r="B147" i="5"/>
  <c r="E147" i="5"/>
  <c r="A148" i="5"/>
  <c r="B148" i="5"/>
  <c r="E148" i="5"/>
  <c r="A149" i="5"/>
  <c r="B149" i="5"/>
  <c r="E149" i="5"/>
  <c r="A150" i="5"/>
  <c r="B150" i="5"/>
  <c r="E150" i="5"/>
  <c r="A151" i="5"/>
  <c r="B151" i="5"/>
  <c r="E151" i="5"/>
  <c r="A152" i="5"/>
  <c r="B152" i="5"/>
  <c r="E152" i="5"/>
  <c r="A153" i="5"/>
  <c r="B153" i="5"/>
  <c r="E153" i="5"/>
  <c r="A154" i="5"/>
  <c r="B154" i="5"/>
  <c r="E154" i="5"/>
  <c r="A155" i="5"/>
  <c r="B155" i="5"/>
  <c r="E155" i="5"/>
  <c r="A156" i="5"/>
  <c r="B156" i="5"/>
  <c r="E156" i="5"/>
  <c r="A157" i="5"/>
  <c r="B157" i="5"/>
  <c r="E157" i="5"/>
  <c r="A158" i="5"/>
  <c r="B158" i="5"/>
  <c r="E158" i="5"/>
  <c r="A159" i="5"/>
  <c r="B159" i="5"/>
  <c r="E159" i="5"/>
  <c r="A160" i="5"/>
  <c r="B160" i="5"/>
  <c r="E160" i="5"/>
  <c r="A161" i="5"/>
  <c r="B161" i="5"/>
  <c r="E161" i="5"/>
  <c r="A162" i="5"/>
  <c r="B162" i="5"/>
  <c r="E162" i="5"/>
  <c r="A163" i="5"/>
  <c r="B163" i="5"/>
  <c r="E163" i="5"/>
  <c r="A164" i="5"/>
  <c r="B164" i="5"/>
  <c r="E164" i="5"/>
  <c r="A165" i="5"/>
  <c r="B165" i="5"/>
  <c r="E165" i="5"/>
  <c r="A166" i="5"/>
  <c r="B166" i="5"/>
  <c r="E166" i="5"/>
  <c r="A167" i="5"/>
  <c r="B167" i="5"/>
  <c r="E167" i="5"/>
  <c r="A168" i="5"/>
  <c r="B168" i="5"/>
  <c r="E168" i="5"/>
  <c r="A169" i="5"/>
  <c r="B169" i="5"/>
  <c r="E169" i="5"/>
  <c r="A170" i="5"/>
  <c r="B170" i="5"/>
  <c r="E170" i="5"/>
  <c r="A171" i="5"/>
  <c r="B171" i="5"/>
  <c r="E171" i="5"/>
  <c r="A172" i="5"/>
  <c r="B172" i="5"/>
  <c r="E172" i="5"/>
  <c r="A173" i="5"/>
  <c r="B173" i="5"/>
  <c r="E173" i="5"/>
  <c r="A174" i="5"/>
  <c r="B174" i="5"/>
  <c r="E174" i="5"/>
  <c r="A175" i="5"/>
  <c r="B175" i="5"/>
  <c r="E175" i="5"/>
  <c r="A176" i="5"/>
  <c r="B176" i="5"/>
  <c r="E176" i="5"/>
  <c r="A177" i="5"/>
  <c r="B177" i="5"/>
  <c r="E177" i="5"/>
  <c r="A178" i="5"/>
  <c r="B178" i="5"/>
  <c r="E178" i="5"/>
  <c r="A179" i="5"/>
  <c r="B179" i="5"/>
  <c r="E179" i="5"/>
  <c r="A180" i="5"/>
  <c r="B180" i="5"/>
  <c r="E180" i="5"/>
  <c r="A181" i="5"/>
  <c r="B181" i="5"/>
  <c r="E181" i="5"/>
  <c r="A182" i="5"/>
  <c r="B182" i="5"/>
  <c r="E182" i="5"/>
  <c r="A183" i="5"/>
  <c r="B183" i="5"/>
  <c r="E183" i="5"/>
  <c r="A184" i="5"/>
  <c r="B184" i="5"/>
  <c r="E184" i="5"/>
  <c r="A185" i="5"/>
  <c r="B185" i="5"/>
  <c r="E185" i="5"/>
  <c r="A186" i="5"/>
  <c r="B186" i="5"/>
  <c r="E186" i="5"/>
  <c r="A187" i="5"/>
  <c r="B187" i="5"/>
  <c r="E187" i="5"/>
  <c r="A188" i="5"/>
  <c r="B188" i="5"/>
  <c r="E188" i="5"/>
  <c r="A189" i="5"/>
  <c r="B189" i="5"/>
  <c r="E189" i="5"/>
  <c r="A190" i="5"/>
  <c r="B190" i="5"/>
  <c r="E190" i="5"/>
  <c r="A191" i="5"/>
  <c r="B191" i="5"/>
  <c r="E191" i="5"/>
  <c r="L52" i="1"/>
  <c r="I41" i="1"/>
  <c r="L41" i="1"/>
  <c r="I39" i="1"/>
  <c r="L39" i="1"/>
  <c r="I38" i="1"/>
  <c r="L38" i="1"/>
  <c r="I37" i="1"/>
  <c r="L37" i="1"/>
  <c r="I36" i="1"/>
  <c r="L36" i="1"/>
  <c r="I35" i="1"/>
  <c r="L35" i="1"/>
  <c r="I34" i="1"/>
  <c r="L34" i="1"/>
  <c r="I33" i="1"/>
  <c r="L33" i="1"/>
  <c r="I32" i="1"/>
  <c r="L32" i="1"/>
  <c r="I31" i="1"/>
  <c r="L31" i="1"/>
  <c r="I30" i="1"/>
  <c r="L30" i="1"/>
  <c r="I61" i="1"/>
  <c r="L61" i="1"/>
  <c r="I60" i="1"/>
  <c r="L60" i="1"/>
  <c r="I59" i="1"/>
  <c r="L59" i="1"/>
  <c r="I58" i="1"/>
  <c r="L58" i="1"/>
  <c r="I57" i="1"/>
  <c r="L57" i="1"/>
  <c r="I56" i="1"/>
  <c r="L56" i="1"/>
  <c r="I55" i="1"/>
  <c r="L55" i="1"/>
  <c r="I54" i="1"/>
  <c r="L54" i="1"/>
  <c r="I53" i="1"/>
  <c r="L53" i="1"/>
  <c r="I50" i="1"/>
  <c r="L50" i="1"/>
  <c r="I49" i="1"/>
  <c r="L49" i="1"/>
  <c r="I48" i="1"/>
  <c r="L48" i="1"/>
  <c r="I47" i="1"/>
  <c r="L47" i="1"/>
  <c r="I46" i="1"/>
  <c r="L46" i="1"/>
  <c r="I45" i="1"/>
  <c r="L45" i="1"/>
  <c r="I44" i="1"/>
  <c r="L44" i="1"/>
  <c r="I43" i="1"/>
  <c r="L43" i="1"/>
  <c r="I42" i="1"/>
  <c r="L42" i="1"/>
  <c r="I28" i="1"/>
  <c r="L28" i="1"/>
  <c r="I27" i="1"/>
  <c r="L27" i="1"/>
  <c r="I26" i="1"/>
  <c r="L26" i="1"/>
  <c r="I25" i="1"/>
  <c r="L25" i="1"/>
  <c r="I24" i="1"/>
  <c r="L24" i="1"/>
  <c r="I23" i="1"/>
  <c r="L23" i="1"/>
  <c r="I22" i="1"/>
  <c r="L22" i="1"/>
  <c r="I21" i="1"/>
  <c r="L21" i="1"/>
  <c r="I20" i="1"/>
  <c r="L20" i="1"/>
  <c r="I19" i="1"/>
  <c r="L19" i="1"/>
  <c r="I17" i="1"/>
  <c r="L17" i="1"/>
  <c r="I16" i="1"/>
  <c r="L16" i="1"/>
  <c r="I15" i="1"/>
  <c r="L15" i="1"/>
  <c r="I14" i="1"/>
  <c r="L14" i="1"/>
  <c r="I13" i="1"/>
  <c r="L13" i="1"/>
  <c r="I12" i="1"/>
  <c r="L12" i="1"/>
  <c r="I11" i="1"/>
  <c r="L11" i="1"/>
  <c r="I10" i="1"/>
  <c r="L10" i="1"/>
  <c r="L8" i="1"/>
  <c r="K8" i="1"/>
  <c r="H61" i="1"/>
  <c r="H60" i="1"/>
  <c r="H59" i="1"/>
  <c r="H58" i="1"/>
  <c r="H57" i="1"/>
  <c r="K61" i="1"/>
  <c r="J61" i="1"/>
  <c r="K60" i="1"/>
  <c r="J60" i="1"/>
  <c r="K59" i="1"/>
  <c r="J59" i="1"/>
  <c r="K58" i="1"/>
  <c r="J58" i="1"/>
  <c r="K57" i="1"/>
  <c r="J57" i="1"/>
  <c r="K56" i="1"/>
  <c r="J56" i="1"/>
  <c r="K55" i="1"/>
  <c r="J55" i="1"/>
  <c r="K54" i="1"/>
  <c r="J54" i="1"/>
  <c r="K53" i="1"/>
  <c r="J53" i="1"/>
  <c r="K52" i="1"/>
  <c r="J52" i="1"/>
  <c r="H55" i="1"/>
  <c r="J8" i="1"/>
  <c r="H52" i="1"/>
  <c r="G57" i="1"/>
  <c r="G56" i="1"/>
  <c r="G55" i="1"/>
  <c r="G54" i="1"/>
  <c r="G53" i="1"/>
  <c r="G52" i="1"/>
  <c r="K49" i="1"/>
  <c r="J49" i="1"/>
  <c r="H49" i="1"/>
  <c r="K50" i="1"/>
  <c r="J50" i="1"/>
  <c r="H50" i="1"/>
  <c r="G50" i="1"/>
  <c r="G49" i="1"/>
  <c r="K48" i="1"/>
  <c r="J48" i="1"/>
  <c r="H48" i="1"/>
  <c r="G48" i="1"/>
  <c r="K47" i="1"/>
  <c r="J47" i="1"/>
  <c r="H47" i="1"/>
  <c r="G47" i="1"/>
  <c r="K46" i="1"/>
  <c r="J46" i="1"/>
  <c r="H46" i="1"/>
  <c r="G46" i="1"/>
  <c r="K45" i="1"/>
  <c r="J45" i="1"/>
  <c r="H45" i="1"/>
  <c r="G45" i="1"/>
  <c r="K44" i="1"/>
  <c r="J44" i="1"/>
  <c r="H44" i="1"/>
  <c r="G44" i="1"/>
  <c r="K43" i="1"/>
  <c r="J43" i="1"/>
  <c r="H43" i="1"/>
  <c r="G43" i="1"/>
  <c r="K42" i="1"/>
  <c r="J42" i="1"/>
  <c r="H42" i="1"/>
  <c r="G42" i="1"/>
  <c r="K41" i="1"/>
  <c r="J41" i="1"/>
  <c r="H41" i="1"/>
  <c r="G41" i="1"/>
  <c r="K39" i="1"/>
  <c r="J39" i="1"/>
  <c r="H39" i="1"/>
  <c r="G39" i="1"/>
  <c r="K38" i="1"/>
  <c r="J38" i="1"/>
  <c r="H38" i="1"/>
  <c r="K37" i="1"/>
  <c r="J37" i="1"/>
  <c r="H37" i="1"/>
  <c r="K36" i="1"/>
  <c r="J36" i="1"/>
  <c r="H36" i="1"/>
  <c r="K35" i="1"/>
  <c r="J35" i="1"/>
  <c r="H35" i="1"/>
  <c r="K34" i="1"/>
  <c r="J34" i="1"/>
  <c r="H34" i="1"/>
  <c r="K33" i="1"/>
  <c r="J33" i="1"/>
  <c r="H33" i="1"/>
  <c r="K32" i="1"/>
  <c r="J32" i="1"/>
  <c r="H32" i="1"/>
  <c r="K31" i="1"/>
  <c r="J31" i="1"/>
  <c r="H31" i="1"/>
  <c r="K30" i="1"/>
  <c r="J30" i="1"/>
  <c r="H30" i="1"/>
  <c r="G38" i="1"/>
  <c r="G37" i="1"/>
  <c r="G36" i="1"/>
  <c r="G35" i="1"/>
  <c r="G34" i="1"/>
  <c r="G33" i="1"/>
  <c r="G32" i="1"/>
  <c r="G31" i="1"/>
  <c r="G30" i="1"/>
  <c r="K28" i="1"/>
  <c r="J28" i="1"/>
  <c r="H28" i="1"/>
  <c r="G28" i="1"/>
  <c r="K27" i="1"/>
  <c r="J27" i="1"/>
  <c r="K26" i="1"/>
  <c r="J26" i="1"/>
  <c r="K25" i="1"/>
  <c r="J25" i="1"/>
  <c r="K24" i="1"/>
  <c r="J24" i="1"/>
  <c r="K23" i="1"/>
  <c r="J23" i="1"/>
  <c r="K22" i="1"/>
  <c r="J22" i="1"/>
  <c r="K21" i="1"/>
  <c r="J21" i="1"/>
  <c r="K20" i="1"/>
  <c r="J20" i="1"/>
  <c r="K19" i="1"/>
  <c r="J19" i="1"/>
  <c r="K17" i="1"/>
  <c r="J17" i="1"/>
  <c r="K16" i="1"/>
  <c r="J16" i="1"/>
  <c r="K15" i="1"/>
  <c r="J15" i="1"/>
  <c r="K14" i="1"/>
  <c r="J14" i="1"/>
  <c r="K13" i="1"/>
  <c r="J13" i="1"/>
  <c r="K12" i="1"/>
  <c r="J12" i="1"/>
  <c r="K11" i="1"/>
  <c r="J11" i="1"/>
  <c r="K10" i="1"/>
  <c r="J10" i="1"/>
  <c r="G27" i="1"/>
  <c r="G26" i="1"/>
  <c r="G25" i="1"/>
  <c r="G24" i="1"/>
  <c r="G23" i="1"/>
  <c r="G22" i="1"/>
  <c r="G21" i="1"/>
  <c r="G20" i="1"/>
  <c r="G19" i="1"/>
  <c r="G17" i="1"/>
  <c r="G16" i="1"/>
  <c r="G14" i="1"/>
  <c r="G13" i="1"/>
  <c r="G12" i="1"/>
  <c r="G11" i="1"/>
  <c r="G10" i="1"/>
  <c r="D131" i="3"/>
  <c r="E137" i="3"/>
  <c r="M134" i="3"/>
  <c r="J133" i="3"/>
  <c r="E139" i="3"/>
  <c r="M135" i="3"/>
  <c r="R134" i="3"/>
  <c r="R133" i="3"/>
  <c r="R132" i="3"/>
  <c r="S131" i="3"/>
  <c r="L140" i="3"/>
  <c r="H133" i="3"/>
  <c r="H132" i="3"/>
  <c r="E138" i="3"/>
  <c r="C139" i="3"/>
  <c r="N140" i="3"/>
  <c r="N139" i="3"/>
  <c r="N138" i="3"/>
  <c r="N137" i="3"/>
  <c r="N136" i="3"/>
  <c r="N135" i="3"/>
  <c r="N134" i="3"/>
  <c r="N133" i="3"/>
  <c r="N132" i="3"/>
  <c r="N131" i="3"/>
  <c r="E136" i="3"/>
  <c r="M136" i="3"/>
  <c r="L131" i="3"/>
  <c r="K131" i="3"/>
  <c r="J131" i="3"/>
  <c r="G138" i="3"/>
  <c r="G137" i="3"/>
  <c r="G136" i="3"/>
  <c r="G135" i="3"/>
  <c r="G134" i="3"/>
  <c r="G133" i="3"/>
  <c r="G132" i="3"/>
  <c r="F131" i="3"/>
  <c r="E131" i="3"/>
  <c r="M133" i="3"/>
  <c r="M132" i="3"/>
  <c r="H131" i="3"/>
  <c r="L132" i="3"/>
  <c r="M131" i="3"/>
  <c r="L139" i="3"/>
  <c r="L138" i="3"/>
  <c r="L137" i="3"/>
  <c r="L136" i="3"/>
  <c r="L135" i="3"/>
  <c r="L134" i="3"/>
  <c r="L133" i="3"/>
  <c r="J132" i="3"/>
  <c r="R131" i="3"/>
  <c r="I134" i="3"/>
  <c r="I136" i="3"/>
  <c r="I135" i="3"/>
  <c r="I131" i="3"/>
  <c r="I133" i="3"/>
  <c r="I132" i="3"/>
  <c r="G131" i="3"/>
  <c r="H17" i="1"/>
  <c r="H16" i="1"/>
  <c r="H15" i="1"/>
  <c r="H14" i="1"/>
  <c r="H13" i="1"/>
  <c r="H12" i="1"/>
  <c r="H11" i="1"/>
  <c r="H56" i="1"/>
  <c r="H54" i="1"/>
  <c r="H53" i="1"/>
  <c r="H23" i="1"/>
  <c r="H24" i="1"/>
  <c r="H25" i="1"/>
  <c r="H26" i="1"/>
  <c r="H27" i="1"/>
  <c r="H22" i="1"/>
  <c r="H21" i="1"/>
  <c r="H20" i="1"/>
  <c r="H19" i="1"/>
  <c r="H10" i="1"/>
  <c r="E135" i="3"/>
  <c r="E134" i="3"/>
  <c r="E133" i="3"/>
  <c r="E132" i="3"/>
  <c r="D133" i="3"/>
  <c r="D132" i="3"/>
  <c r="C138" i="3"/>
  <c r="C137" i="3"/>
  <c r="C136" i="3"/>
  <c r="C135" i="3"/>
  <c r="C134" i="3"/>
  <c r="C133" i="3"/>
  <c r="C132" i="3"/>
  <c r="C131" i="3"/>
  <c r="B138" i="3"/>
  <c r="B137" i="3"/>
  <c r="B136" i="3"/>
  <c r="B135" i="3"/>
  <c r="B134" i="3"/>
  <c r="B133" i="3"/>
  <c r="B132" i="3"/>
  <c r="B131" i="3"/>
  <c r="G7" i="1"/>
</calcChain>
</file>

<file path=xl/sharedStrings.xml><?xml version="1.0" encoding="utf-8"?>
<sst xmlns="http://schemas.openxmlformats.org/spreadsheetml/2006/main" count="543" uniqueCount="273">
  <si>
    <t>Transport</t>
  </si>
  <si>
    <t>Buildings - energy efficiency</t>
  </si>
  <si>
    <t xml:space="preserve">Waste reduction </t>
  </si>
  <si>
    <t xml:space="preserve">Waste treatment </t>
  </si>
  <si>
    <t>Recycling/material recovery</t>
  </si>
  <si>
    <t xml:space="preserve">Waste to energy </t>
  </si>
  <si>
    <t xml:space="preserve">Wastewater treatement </t>
  </si>
  <si>
    <t xml:space="preserve">Water conservation </t>
  </si>
  <si>
    <t>Greeen space</t>
  </si>
  <si>
    <t xml:space="preserve">Street plantation </t>
  </si>
  <si>
    <t>Sanitation coverage</t>
  </si>
  <si>
    <t xml:space="preserve">Improved sanitation </t>
  </si>
  <si>
    <t>Mass Rapid Transport</t>
  </si>
  <si>
    <t>Non-motorized transport</t>
  </si>
  <si>
    <t xml:space="preserve">Water supply </t>
  </si>
  <si>
    <t>Green and recreational areas</t>
  </si>
  <si>
    <t>Land use planning</t>
  </si>
  <si>
    <t xml:space="preserve">Demand reduction </t>
  </si>
  <si>
    <t>Building (residential and commercial)</t>
  </si>
  <si>
    <t>Road safety</t>
  </si>
  <si>
    <t>SDGs Id no.</t>
  </si>
  <si>
    <t>SDGs</t>
  </si>
  <si>
    <t>Tar. no</t>
  </si>
  <si>
    <t>Target</t>
  </si>
  <si>
    <t>Ind. No</t>
  </si>
  <si>
    <t>Indicator</t>
  </si>
  <si>
    <t>By 2030, reduce at least by half the proportion of men, women and children of all ages living in  poverty in all its dimensions according to national definitions</t>
  </si>
  <si>
    <t>Percentage of the population living below poverty line</t>
  </si>
  <si>
    <t>SDG</t>
  </si>
  <si>
    <t>Road traffic deaths per 100,000 population</t>
  </si>
  <si>
    <t>By 2030 substantially reduce the number of deaths and illnesses from hazardous chemicals and air, water, and soil pollution and contamination</t>
  </si>
  <si>
    <t>[Mortality from indoor air pollution] – to be developed</t>
  </si>
  <si>
    <t>By 2030 end preventable deaths of newborns and under-5 children</t>
  </si>
  <si>
    <t>Incidence rate of diarrheal disease in children under 5 years</t>
  </si>
  <si>
    <t>By 2030, achieve universal and equitable access to safe and affordable drinking water for all</t>
  </si>
  <si>
    <t>Percentage of population using safely managed water services</t>
  </si>
  <si>
    <t>By 2030, achieve access to adequate and equitable sanitation and hygiene for all, and end open defecation, paying special attention to the needs of women and girls and those in vulnerable situations</t>
  </si>
  <si>
    <t>Percentage of population using safely managed sanitation services</t>
  </si>
  <si>
    <t>Percentage of population practicing open defecation</t>
  </si>
  <si>
    <t>Proportion of the population connected to collective sewers or with on-site storage of all domestic wastewaters</t>
  </si>
  <si>
    <t>Percentage of wastewater flows treated to national standards [and reused]</t>
  </si>
  <si>
    <t>By 2030, substantially increase water-use efficiency across all sectors and ensure sustainable withdrawals and supply of freshwater to address water scarcity, and substantially reduce the number of people suffering from water scarcity</t>
  </si>
  <si>
    <t>Proportion of total water resources used (MDG Indicator)</t>
  </si>
  <si>
    <t>Proportion of the flows of treated municipal wastewater that are directly and safely reused</t>
  </si>
  <si>
    <t>6.a</t>
  </si>
  <si>
    <t>By 2030, expand international cooperation and capacity-building support to developing countries in water and sanitation related activities and programs, including water harvesting, desalination, water efficiency, wastewater treatment, recycling and reuse technologies</t>
  </si>
  <si>
    <t>[Indicator on international cooperation and capacity building in water and sanitation-related activities] – to be developed</t>
  </si>
  <si>
    <t>6.b</t>
  </si>
  <si>
    <t>Support and strengthen the participation of local communities for improving water and sanitation management</t>
  </si>
  <si>
    <t>[Indicator on participation of local communities for improving water and sanitation management] – to be developed</t>
  </si>
  <si>
    <t>By 2030 ensure universal access to affordable, reliable, and modern energy services</t>
  </si>
  <si>
    <r>
      <rPr>
        <sz val="11"/>
        <rFont val="Avenir Book"/>
      </rPr>
      <t>Share of the population using modern cooking solutions</t>
    </r>
  </si>
  <si>
    <t>Primary energy by type (coal, oil, gas, renewables, or biomass)</t>
  </si>
  <si>
    <t>Increase substantially the share of renewable energy in the global energy mix by 2030</t>
  </si>
  <si>
    <t>Share of energy from renewables</t>
  </si>
  <si>
    <t>Promote development-oriented policies that support productive activities, decent job creation, entrepreneurship, creativity and innovation, and encourage formalization and growth of micro-, small- and medium-sized enterprises including through access to financial services</t>
  </si>
  <si>
    <t>[Indicator of decent work] – to be developed</t>
  </si>
  <si>
    <t>By 2030 achieve full and productive employment and decent work for all women and men, including for young people and persons with disabilities, and equal pay for work of equal value</t>
  </si>
  <si>
    <t>Ratification and implementation of fundamental ILO labor standards and compliance in law and practice</t>
  </si>
  <si>
    <t>Employment to population ratio (EPR) by gender and age group (15–64)</t>
  </si>
  <si>
    <t>Access to all-weather road (% access within [x] km distance to road)</t>
  </si>
  <si>
    <t>Percentage of urban solid waste regularly collected and well managed</t>
  </si>
  <si>
    <t>By 2030, ensure access for all to adequate, safe and affordable housing and basic services, and upgrade slums</t>
  </si>
  <si>
    <t>Share of the population using reliable electricity (availability more than 50% of time in a day)</t>
  </si>
  <si>
    <t>Percentage of urban population living in slums or informal settlements (MDG Indicator)</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</si>
  <si>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</si>
  <si>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Percentage of people within 0.5km of public transit running at least every 20 minutes</t>
  </si>
  <si>
    <t>[Ratio of land consumption rate to population growth rate, at comparable scale] – to be developed</t>
  </si>
  <si>
    <t>Strengthen efforts to protect and safeguard the world’s cultural and natural heritage</t>
  </si>
  <si>
    <t>Percentage of cities with more than 100,000 inhabitants that are implementing risk reduction and resilience strategies informed by international frameworks (such as forthcoming Hyogo-2 framework)</t>
  </si>
  <si>
    <t>Red List Index</t>
  </si>
  <si>
    <t>Protected areas overlay with biodiversity</t>
  </si>
  <si>
    <t>By 2030, reduce the adverse per capita environmental impact of cities, including by paying special attention to air quality, municipal and other waste management</t>
  </si>
  <si>
    <t>By 2030, provide universal access to safe, inclusive and accessible, green and public spaces, particularly for women and children, older persons and persons with disabilities</t>
  </si>
  <si>
    <t>Area of public space as a proportion of total city space</t>
  </si>
  <si>
    <t>11.c</t>
  </si>
  <si>
    <t>Support least developed countries, including through financial and technical assistance, for sustainable and resilient buildings utilizing local materials</t>
  </si>
  <si>
    <t>Presence of urban building codes stipulating either the use of local materials and/or new energy efficient technologies or with incentives for the same</t>
  </si>
  <si>
    <t>Strengthen resilience and adaptive capacity to climate related hazards and natural disasters in all countries</t>
  </si>
  <si>
    <t>Integrate climate change measures into national policies, strategies, and planning</t>
  </si>
  <si>
    <t>Total energy and industry-related GHG emissions by gas and sector, expressed as production and demand-based emissions (tCO2e)</t>
  </si>
  <si>
    <t>Net GHG emissions in the Agriculture, Forest and other Land Use (AFOLU) sector (tCO2e)</t>
  </si>
  <si>
    <t>Improve education, awareness raising and human and institutional capacity on climate change mitigation, adaptation, impact reduction, and early warning</t>
  </si>
  <si>
    <t>13.a</t>
  </si>
  <si>
    <t>SDG-15</t>
  </si>
  <si>
    <t>SDG-7</t>
  </si>
  <si>
    <t>Other</t>
  </si>
  <si>
    <t>Urban Services</t>
  </si>
  <si>
    <t>Impact Area</t>
  </si>
  <si>
    <t>Livelihood</t>
  </si>
  <si>
    <t xml:space="preserve">Access to basic services </t>
  </si>
  <si>
    <t xml:space="preserve">Capacity building </t>
  </si>
  <si>
    <t>Technology transfer</t>
  </si>
  <si>
    <t>Jobs</t>
  </si>
  <si>
    <t xml:space="preserve">Climate change mitigation </t>
  </si>
  <si>
    <t>Climate change adaptation</t>
  </si>
  <si>
    <t>Gender</t>
  </si>
  <si>
    <t xml:space="preserve">Food security </t>
  </si>
  <si>
    <t>IMPACT</t>
  </si>
  <si>
    <t>URBAN SERVICES</t>
  </si>
  <si>
    <t>S.No.</t>
  </si>
  <si>
    <t>GHGs emissions by sector (City GHGs emission inventory )</t>
  </si>
  <si>
    <t>Per capita greenhouse gas emissions</t>
  </si>
  <si>
    <t xml:space="preserve">S. No. </t>
  </si>
  <si>
    <t>Percentage of the total households connected with natural gas supply</t>
  </si>
  <si>
    <t xml:space="preserve">Percentage of the total households with an electricity connection </t>
  </si>
  <si>
    <t>Total electricity consumption per household per year</t>
  </si>
  <si>
    <t>Average length of electrical interruptions</t>
  </si>
  <si>
    <t xml:space="preserve">The percentage of total energy derived from renewable sources, as a share of the city’s total energy consumption </t>
  </si>
  <si>
    <t>Percentage of population with regular municipal solid waste collection</t>
  </si>
  <si>
    <t>Percentage of the total municipal solid waste disposed of in sanitary landfills</t>
  </si>
  <si>
    <t>Percentage of the city's municipal solid waste that is disposed of in open dumps, controlled dumps, or bodies of water or is burnt</t>
  </si>
  <si>
    <t>Total annual municipal waste collected</t>
  </si>
  <si>
    <t>Percentage of municipal waste composted</t>
  </si>
  <si>
    <t>Percentage of municipal waste used for energy generation</t>
  </si>
  <si>
    <t>Percentage of municipal waste recycled</t>
  </si>
  <si>
    <t>Percentage of water samples in a year that comply with national potable water quality standards</t>
  </si>
  <si>
    <t>Percentage of households connected with city's water supply network</t>
  </si>
  <si>
    <t>Percentage of water lost in the water distribution system</t>
  </si>
  <si>
    <t>Continuity of water supply</t>
  </si>
  <si>
    <t>Per capita water consumption level</t>
  </si>
  <si>
    <t>Percentage of households with a home connection to the sewer system</t>
  </si>
  <si>
    <t>Modal split (specifically public transport) share of each mode  (buses and coaches, and trains)</t>
  </si>
  <si>
    <t>Length of cycling lanes and the public transport network</t>
  </si>
  <si>
    <t xml:space="preserve">Percentage change in number of native species </t>
  </si>
  <si>
    <t>Green area per 100,000 residents</t>
  </si>
  <si>
    <t>(Net) urban population density</t>
  </si>
  <si>
    <t xml:space="preserve">O3 (Ozone) concentration </t>
  </si>
  <si>
    <t>Workshop, seminars, and training related activities for capacity-building</t>
  </si>
  <si>
    <t>Co-ordination mechanism to mainstream the climate resilience in city, including sector, planning</t>
  </si>
  <si>
    <t xml:space="preserve">Percentage of persons in full-time employment </t>
  </si>
  <si>
    <t xml:space="preserve">Youth unemployment rate </t>
  </si>
  <si>
    <t>Step -1</t>
  </si>
  <si>
    <t xml:space="preserve">Step -2 </t>
  </si>
  <si>
    <t>Step -3</t>
  </si>
  <si>
    <t>Step -4</t>
  </si>
  <si>
    <t>S.NO.</t>
  </si>
  <si>
    <t>Column1</t>
  </si>
  <si>
    <t>Water reuse and recycling</t>
  </si>
  <si>
    <t>Energy efficient appliances</t>
  </si>
  <si>
    <t>Afforestation/Reforestation</t>
  </si>
  <si>
    <t>Efficient water use</t>
  </si>
  <si>
    <t>Climate action</t>
  </si>
  <si>
    <t>Column2</t>
  </si>
  <si>
    <t>Sustainable development dimension</t>
  </si>
  <si>
    <t>Economic</t>
  </si>
  <si>
    <t>Target No.</t>
  </si>
  <si>
    <t>SDG-1</t>
  </si>
  <si>
    <t>No poverty</t>
  </si>
  <si>
    <t>SDG-2</t>
  </si>
  <si>
    <t>Zero Hunger</t>
  </si>
  <si>
    <t>SDG-3</t>
  </si>
  <si>
    <t>Good Health and well being</t>
  </si>
  <si>
    <t>SDG-4</t>
  </si>
  <si>
    <t>Quality education</t>
  </si>
  <si>
    <t>SDG-5</t>
  </si>
  <si>
    <t xml:space="preserve">Gender Equality </t>
  </si>
  <si>
    <t>SDG-6</t>
  </si>
  <si>
    <t xml:space="preserve">Clean water and sanitation </t>
  </si>
  <si>
    <t xml:space="preserve">Affordable clean energy </t>
  </si>
  <si>
    <t>SDG-8</t>
  </si>
  <si>
    <t>Decent work and economic growth</t>
  </si>
  <si>
    <t>SDG-9</t>
  </si>
  <si>
    <t>Industry, innovation and infrastructure</t>
  </si>
  <si>
    <t>SDG-10</t>
  </si>
  <si>
    <t>Reduced inequalities</t>
  </si>
  <si>
    <t>SDG-11</t>
  </si>
  <si>
    <t xml:space="preserve">Sustainable cities and communities </t>
  </si>
  <si>
    <t>SDG-12</t>
  </si>
  <si>
    <t xml:space="preserve">Responsible consumption and production </t>
  </si>
  <si>
    <t>SDG-13</t>
  </si>
  <si>
    <t>SDG-14</t>
  </si>
  <si>
    <t>Life below water</t>
  </si>
  <si>
    <t>Life on land</t>
  </si>
  <si>
    <t>SDG-16</t>
  </si>
  <si>
    <t xml:space="preserve">Peace and justice and strong institutions </t>
  </si>
  <si>
    <t>SDG-17</t>
  </si>
  <si>
    <t>Partnerships for the goals</t>
  </si>
  <si>
    <t>SDG Title</t>
  </si>
  <si>
    <t>SDG No.</t>
  </si>
  <si>
    <t>Environmental</t>
  </si>
  <si>
    <t>Relevance with other SDGs</t>
  </si>
  <si>
    <t>Social</t>
  </si>
  <si>
    <t>Noise pollution</t>
  </si>
  <si>
    <t>Mean concentration of SOx, Nox</t>
  </si>
  <si>
    <t>No Poverty</t>
  </si>
  <si>
    <t>Soil quality improvement</t>
  </si>
  <si>
    <t xml:space="preserve">Take urgent and significant action to reduce degradation of natural habitat, halt the loss of biodiversity, and by 2020 protect and prevent the extinction of threatened species </t>
  </si>
  <si>
    <t>Number of jobs created</t>
  </si>
  <si>
    <t>Energy generation, supply &amp; efficiency</t>
  </si>
  <si>
    <t>Water supply and conservation</t>
  </si>
  <si>
    <t xml:space="preserve">Wastewater and sanitation </t>
  </si>
  <si>
    <t>Renewable energy generation</t>
  </si>
  <si>
    <t>Clean energy access</t>
  </si>
  <si>
    <t>Modern cooking and/or heating</t>
  </si>
  <si>
    <t>Interest subsidy on loan for renewable energy generation</t>
  </si>
  <si>
    <t>Subsidy for energy efficient home lighting</t>
  </si>
  <si>
    <t xml:space="preserve">Electricity supply - energy efficiency </t>
  </si>
  <si>
    <t xml:space="preserve">District heating - energy efficiency </t>
  </si>
  <si>
    <t xml:space="preserve">Street lighting - energy efficiency </t>
  </si>
  <si>
    <t>Wastewater reuse/recycling</t>
  </si>
  <si>
    <t>Wastewater discharge standards</t>
  </si>
  <si>
    <t>Waste collection &amp; Segregation</t>
  </si>
  <si>
    <t>Solid waste management regulations</t>
  </si>
  <si>
    <t>Vehicle emission standards</t>
  </si>
  <si>
    <t>Building codes</t>
  </si>
  <si>
    <t>Air quality improvement</t>
  </si>
  <si>
    <t>Water quality, quantity and service improvement</t>
  </si>
  <si>
    <t>Health and safety improvement</t>
  </si>
  <si>
    <t>Energy generation/access improvement</t>
  </si>
  <si>
    <t>Access to infrastructure</t>
  </si>
  <si>
    <t>Losses from natural disasters, by climate and non-climate-related events in US$ and lives lost</t>
  </si>
  <si>
    <t>Official climate financing from developed countries that is incremental to ODA in US$</t>
  </si>
  <si>
    <t>Implement the commitment undertaken by developed country Parties to the UNFCCC to a goal of mobilizing jointly USD100 billion annually by 2020 from all sources to address the needs of developing countries in the context of meaningful mitigation actions and transparency on implementation and fully operationalize the Green Climate Fund through its capitalization as soon as possible</t>
  </si>
  <si>
    <t>Kilometers of road per 100,000 population</t>
  </si>
  <si>
    <t>Kilometers of roads dedicated exclusively to public transit per 100,000 population</t>
  </si>
  <si>
    <t>Electric mobility</t>
  </si>
  <si>
    <t>Sustainable solid waste management</t>
  </si>
  <si>
    <t>Natural resource management</t>
  </si>
  <si>
    <t>Food Security</t>
  </si>
  <si>
    <t>Relevance with other SDG</t>
  </si>
  <si>
    <t>Presence of urban building codes stipulating either the use of local materials and or new energy efficient technologies or with incentives for the same</t>
  </si>
  <si>
    <t>Availability and implementation of a transparent and detailed deep decarbonization strategy, consistent with the 2°C or below global carbon budget, and with GHG emission targets for 2020, 2030 and 2050.</t>
  </si>
  <si>
    <t>COPY SD</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</si>
  <si>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</si>
  <si>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Enhance the global partnership for sustainable development, complemented by multi-stakeholder partnerships that mobilize and share knowledge, expertise, technology and financial resources, to support the achievement of the sustainable development goals in</t>
  </si>
  <si>
    <t>Click the cell below to select the relevant indicator for each impact area</t>
  </si>
  <si>
    <t xml:space="preserve">1, 2, 6, 13 </t>
  </si>
  <si>
    <t xml:space="preserve">2, 15 </t>
  </si>
  <si>
    <t xml:space="preserve">9, 11, 12, 17 </t>
  </si>
  <si>
    <t>GOLD STANDARD FOR SUSTAINABLE URBAN DEVELOPMENT</t>
  </si>
  <si>
    <t xml:space="preserve">Solid waste management </t>
  </si>
  <si>
    <t>Other indicator</t>
  </si>
  <si>
    <t>SDG indicator</t>
  </si>
  <si>
    <t>7,9,13</t>
  </si>
  <si>
    <t>9,11,12</t>
  </si>
  <si>
    <t>1, 2, 3, 6, 9</t>
  </si>
  <si>
    <t>2, 9, 11, 12</t>
  </si>
  <si>
    <t>3, 9, 11, 12, 14</t>
  </si>
  <si>
    <t>5, 9, 10, 11, 17</t>
  </si>
  <si>
    <t>3, 9</t>
  </si>
  <si>
    <t xml:space="preserve">1, 3, 5,7, 9,  12 </t>
  </si>
  <si>
    <t>1, 2, 3, 9, 11</t>
  </si>
  <si>
    <t>1,6</t>
  </si>
  <si>
    <t>2, 7, 11</t>
  </si>
  <si>
    <t>13,17</t>
  </si>
  <si>
    <t>3,12</t>
  </si>
  <si>
    <t>Background</t>
  </si>
  <si>
    <t>SDG assessment tool</t>
  </si>
  <si>
    <t>How to use the tool?</t>
  </si>
  <si>
    <t>How to propose the new indicators?</t>
  </si>
  <si>
    <t>Mean urban air pollution of particulate matter (PM10 and PM2.5)Mean urban air pollution of particulate matter (PM10 and PM2.5)</t>
  </si>
  <si>
    <t xml:space="preserve">Fuel switch - trasportation </t>
  </si>
  <si>
    <t>Number in open dump fires</t>
  </si>
  <si>
    <t>The remaining columns will fill out automatically -----------&gt;</t>
  </si>
  <si>
    <t xml:space="preserve">Clean water supply </t>
  </si>
  <si>
    <t xml:space="preserve">Urban agriculture </t>
  </si>
  <si>
    <t>Green Building - biodiversity integration</t>
  </si>
  <si>
    <t>Green Building - integrated planning</t>
  </si>
  <si>
    <t>Eco neighborhoods</t>
  </si>
  <si>
    <t>Green Building - energy efficiency</t>
  </si>
  <si>
    <t>Version -0.2</t>
  </si>
  <si>
    <t>Version 0.2</t>
  </si>
  <si>
    <t>Urban forestry and greening</t>
  </si>
  <si>
    <t xml:space="preserve">Click the cell below to select the urban service from dropdown list that is relevant to your project. You can select upto five different urban services. </t>
  </si>
  <si>
    <t>Project type</t>
  </si>
  <si>
    <t>Click the cell below to select the project type from dropdown. If you have more than one projects, please select another project below</t>
  </si>
  <si>
    <t xml:space="preserve">Click the cell below to select the impact area from the dropdown list that are relevant to your project. You can select multiple impact area, upto ten for your projects. </t>
  </si>
  <si>
    <r>
      <t xml:space="preserve">The tool has been prepared by referring to the ‘Indicators and a Monitoring Framework for the Sustainable Development Goals’ document from the Sustainable Development Solutions Network (SDSN) and is based upon a categorisation of the indicators as primarily related to economic, environmental or social benefit. This approach is largely informed by Rio+20, wherein the parties agreed to create the goals that should achieve an appropriate balance between i) economic, ii) social and iii) environmental categories of sustainable development. Following the Rio+20 agreement the SDGs were drafted to include the highest priority objectives of the world’s economic, social, and environmental agendas and in that sense achieves a degree of balance. However, individual SDGs are not so well balanced within themselves hence </t>
    </r>
    <r>
      <rPr>
        <b/>
        <sz val="14"/>
        <color rgb="FFFF0000"/>
        <rFont val="Avenir Book"/>
      </rPr>
      <t xml:space="preserve">the Gold Standard requires all urban project(s) to provide a holistic contribution by demonstrating a positive outcome in at least three SDG. </t>
    </r>
    <r>
      <rPr>
        <sz val="12"/>
        <color theme="1"/>
        <rFont val="Avenir Book"/>
      </rPr>
      <t xml:space="preserve">This contribution is considered against the baseline.  </t>
    </r>
  </si>
  <si>
    <t>The user shall use a four step approach to identify relevant indicators for SDG assessment of the planned project/programme as outlined in the "Input sheet". In this worksheet, SDGs, targets and indicators are mapped with potential urban projects (falling under pre-defined urban services). In addition to the SDG indicators, complimentary indicators for monitoring and reporting are also identified and mapped with the SDG indicators.</t>
  </si>
  <si>
    <t>The developer can also propose project specific indicators, which should be mapped with the relevant SDG indicator. In proposing other indicators these must be justified as appropriate based on the project(s) and credibility of reporting.</t>
  </si>
  <si>
    <t xml:space="preserve">In September 2015, the 17 draft Sustainable Development Goals (SDGs) with their associated 169 targets and monitoring indicators were adopted and converged with the post-2015 development agenda. The experience of the Millennium Development Goals underscores the importance of robust, practical monitoring tools to demonstrate results. At the same time, demand for performance indicators and impact metrics has grown steadily over the last few years among donor agencies, corporates and investors. Measuring and comparing the impact potential of a range of projects has become an integral part of decision making processes and communications strategies. 
The SDG assessment tool will enable cities/municipalities to carry out the assessment of SDG contribution of their planned project/programme beyond what would reasonably be expected to occur in the Baseline Scenario. The programme developer will apply this tool to assess SDG contributions and identify relevant indicators to monitor actual progress made and results achieved while also providing data to communicate project's contributions towards a particular SDG. </t>
  </si>
  <si>
    <t>Eligible project type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</si>
</sst>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0"/>
      <color theme="1"/>
      <name val="Avenir Book"/>
    </font>
    <font>
      <sz val="11"/>
      <color theme="1"/>
      <name val="Avenir Book"/>
    </font>
    <font>
      <sz val="11"/>
      <name val="Avenir Book"/>
    </font>
    <font>
      <b/>
      <sz val="11"/>
      <color theme="0"/>
      <name val="Avenir Book"/>
    </font>
    <font>
      <b/>
      <sz val="11"/>
      <color theme="1"/>
      <name val="Avenir Book"/>
    </font>
    <font>
      <sz val="12"/>
      <color theme="1"/>
      <name val="Avenir Book"/>
    </font>
    <font>
      <u/>
      <sz val="12"/>
      <color theme="10"/>
      <name val="Calibri"/>
      <family val="2"/>
      <scheme val="minor"/>
    </font>
    <font>
      <u/>
      <sz val="12"/>
      <color theme="11"/>
      <name val="Calibri"/>
      <family val="2"/>
      <scheme val="minor"/>
    </font>
    <font>
      <sz val="11"/>
      <color theme="0"/>
      <name val="Avenir Book"/>
    </font>
    <font>
      <sz val="10"/>
      <color rgb="FF000000"/>
      <name val="Avenir Book"/>
    </font>
    <font>
      <sz val="11"/>
      <color theme="0" tint="-4.9989318521683403E-2"/>
      <name val="Avenir Book"/>
    </font>
    <font>
      <sz val="10"/>
      <color theme="1"/>
      <name val="Calibri"/>
      <scheme val="minor"/>
    </font>
    <font>
      <b/>
      <sz val="14"/>
      <color rgb="FFFF0000"/>
      <name val="Avenir Book"/>
    </font>
    <font>
      <b/>
      <sz val="14"/>
      <color theme="0"/>
      <name val="Avenir Book"/>
    </font>
    <font>
      <sz val="14"/>
      <color theme="0"/>
      <name val="Avenir Book"/>
    </font>
    <font>
      <sz val="14"/>
      <color theme="1"/>
      <name val="Avenir Book"/>
    </font>
    <font>
      <b/>
      <sz val="18"/>
      <color theme="8"/>
      <name val="Avenir Book"/>
    </font>
    <font>
      <sz val="12"/>
      <color rgb="FFFF0000"/>
      <name val="Avenir Book"/>
    </font>
  </fonts>
  <fills count="9">
    <fill>
      <patternFill patternType="none"/>
    </fill>
    <fill>
      <patternFill patternType="gray125"/>
    </fill>
    <fill>
      <patternFill patternType="solid">
        <fgColor theme="0"/>
        <bgColor indexed="64"/>
      </patternFill>
    </fill>
    <fill>
      <patternFill patternType="solid">
        <fgColor theme="4" tint="-0.499984740745262"/>
        <bgColor theme="8" tint="0.59999389629810485"/>
      </patternFill>
    </fill>
    <fill>
      <patternFill patternType="solid">
        <fgColor theme="4" tint="-0.499984740745262"/>
        <bgColor theme="8"/>
      </patternFill>
    </fill>
    <fill>
      <patternFill patternType="solid">
        <fgColor theme="4" tint="-0.49998474074526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theme="0" tint="-0.499984740745262"/>
      </patternFill>
    </fill>
  </fills>
  <borders count="12">
    <border>
      <left/>
      <right/>
      <top/>
      <bottom/>
      <diagonal/>
    </border>
    <border>
      <left style="thin">
        <color theme="8"/>
      </left>
      <right style="thin">
        <color theme="8"/>
      </right>
      <top/>
      <bottom/>
      <diagonal/>
    </border>
    <border>
      <left style="thin">
        <color theme="8"/>
      </left>
      <right style="thin">
        <color theme="0"/>
      </right>
      <top/>
      <bottom/>
      <diagonal/>
    </border>
    <border>
      <left style="thin">
        <color theme="8"/>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3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4">
    <xf numFmtId="0" fontId="0" fillId="0" borderId="0" xfId="0"/>
    <xf numFmtId="0" fontId="1" fillId="0" borderId="0" xfId="0" applyFont="1" applyFill="1"/>
    <xf numFmtId="0" fontId="2" fillId="0" borderId="0"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4" xfId="0" applyFont="1" applyFill="1" applyBorder="1" applyAlignment="1">
      <alignment horizontal="left" vertical="top" wrapText="1"/>
    </xf>
    <xf numFmtId="0" fontId="2" fillId="0" borderId="5" xfId="0" applyFont="1" applyFill="1" applyBorder="1" applyAlignment="1">
      <alignment horizontal="left" vertical="top"/>
    </xf>
    <xf numFmtId="0" fontId="2" fillId="0" borderId="4" xfId="0" applyFont="1" applyFill="1" applyBorder="1" applyAlignment="1">
      <alignment horizontal="left" vertical="top"/>
    </xf>
    <xf numFmtId="0" fontId="2" fillId="2" borderId="0" xfId="0" applyFont="1" applyFill="1" applyBorder="1" applyAlignment="1">
      <alignment horizontal="left" vertical="top"/>
    </xf>
    <xf numFmtId="0" fontId="2" fillId="2" borderId="8" xfId="0" applyFont="1" applyFill="1" applyBorder="1" applyAlignment="1">
      <alignment horizontal="left" vertical="top"/>
    </xf>
    <xf numFmtId="0" fontId="2" fillId="0" borderId="8" xfId="0" applyFont="1" applyFill="1" applyBorder="1" applyAlignment="1">
      <alignment horizontal="left" vertical="top"/>
    </xf>
    <xf numFmtId="0" fontId="2" fillId="2" borderId="6" xfId="0" applyFont="1" applyFill="1" applyBorder="1" applyAlignment="1">
      <alignment horizontal="left" vertical="top"/>
    </xf>
    <xf numFmtId="0" fontId="4" fillId="4" borderId="0" xfId="0" applyFont="1" applyFill="1" applyBorder="1"/>
    <xf numFmtId="0" fontId="2" fillId="3" borderId="3" xfId="0" applyFont="1" applyFill="1" applyBorder="1"/>
    <xf numFmtId="0" fontId="2" fillId="3" borderId="2" xfId="0" applyFont="1" applyFill="1" applyBorder="1"/>
    <xf numFmtId="0" fontId="5" fillId="3" borderId="1" xfId="0" applyFont="1" applyFill="1" applyBorder="1"/>
    <xf numFmtId="0" fontId="1" fillId="0" borderId="0" xfId="0" applyFont="1" applyFill="1" applyBorder="1"/>
    <xf numFmtId="0" fontId="2" fillId="0" borderId="0" xfId="0" applyFont="1"/>
    <xf numFmtId="0" fontId="2" fillId="5" borderId="0" xfId="0" applyFont="1" applyFill="1"/>
    <xf numFmtId="0" fontId="1" fillId="0" borderId="0" xfId="0" applyNumberFormat="1" applyFont="1" applyFill="1"/>
    <xf numFmtId="0" fontId="4" fillId="4" borderId="0" xfId="0" applyFont="1" applyFill="1"/>
    <xf numFmtId="0" fontId="2" fillId="2" borderId="0" xfId="0" applyFont="1" applyFill="1" applyBorder="1" applyAlignment="1">
      <alignment horizontal="left" vertical="top" wrapText="1"/>
    </xf>
    <xf numFmtId="0" fontId="0" fillId="0" borderId="0" xfId="0" applyAlignment="1"/>
    <xf numFmtId="0" fontId="9" fillId="5" borderId="0" xfId="0" applyFont="1" applyFill="1" applyBorder="1"/>
    <xf numFmtId="0" fontId="2" fillId="2" borderId="0" xfId="0" applyFont="1" applyFill="1"/>
    <xf numFmtId="0" fontId="2" fillId="6" borderId="0" xfId="0" applyFont="1" applyFill="1"/>
    <xf numFmtId="0" fontId="1" fillId="0" borderId="0" xfId="0" quotePrefix="1" applyFont="1" applyFill="1" applyAlignment="1">
      <alignment vertical="top" wrapText="1"/>
    </xf>
    <xf numFmtId="0" fontId="1" fillId="0" borderId="0" xfId="0" applyFont="1" applyFill="1" applyAlignment="1">
      <alignment vertical="top" wrapText="1"/>
    </xf>
    <xf numFmtId="0" fontId="1" fillId="0" borderId="0" xfId="0" applyNumberFormat="1" applyFont="1" applyFill="1" applyAlignment="1">
      <alignment vertical="top" wrapText="1"/>
    </xf>
    <xf numFmtId="0" fontId="2" fillId="2" borderId="4" xfId="0" applyNumberFormat="1" applyFont="1" applyFill="1" applyBorder="1" applyAlignment="1">
      <alignment horizontal="left" vertical="top"/>
    </xf>
    <xf numFmtId="0" fontId="2" fillId="0" borderId="0" xfId="0" applyFont="1" applyFill="1" applyAlignment="1">
      <alignment horizontal="left" vertical="top"/>
    </xf>
    <xf numFmtId="0" fontId="2" fillId="6" borderId="0" xfId="0" applyFont="1" applyFill="1" applyAlignment="1">
      <alignment horizontal="left" vertical="top"/>
    </xf>
    <xf numFmtId="0" fontId="2" fillId="6" borderId="0" xfId="0" applyFont="1" applyFill="1" applyBorder="1" applyAlignment="1">
      <alignment horizontal="left" vertical="top"/>
    </xf>
    <xf numFmtId="0" fontId="2" fillId="0" borderId="0" xfId="0" applyFont="1" applyAlignment="1">
      <alignment horizontal="left"/>
    </xf>
    <xf numFmtId="0" fontId="2" fillId="2" borderId="6" xfId="0" applyNumberFormat="1" applyFont="1" applyFill="1" applyBorder="1" applyAlignment="1">
      <alignment horizontal="left" vertical="top"/>
    </xf>
    <xf numFmtId="0" fontId="2" fillId="6" borderId="0" xfId="0" applyFont="1" applyFill="1" applyBorder="1"/>
    <xf numFmtId="0" fontId="2" fillId="0" borderId="0" xfId="0" applyNumberFormat="1" applyFont="1" applyFill="1" applyBorder="1" applyAlignment="1">
      <alignment horizontal="left" vertical="top"/>
    </xf>
    <xf numFmtId="0" fontId="2" fillId="2" borderId="7" xfId="0" applyNumberFormat="1" applyFont="1" applyFill="1" applyBorder="1" applyAlignment="1">
      <alignment horizontal="left" vertical="top"/>
    </xf>
    <xf numFmtId="0" fontId="2" fillId="0" borderId="0" xfId="0" applyFont="1" applyBorder="1"/>
    <xf numFmtId="0" fontId="0" fillId="0" borderId="0" xfId="0" applyFill="1"/>
    <xf numFmtId="0" fontId="2" fillId="0" borderId="6" xfId="0" applyFont="1" applyFill="1" applyBorder="1" applyAlignment="1">
      <alignment horizontal="left" vertical="top"/>
    </xf>
    <xf numFmtId="0" fontId="2" fillId="2" borderId="0" xfId="0" applyFont="1" applyFill="1" applyBorder="1"/>
    <xf numFmtId="0" fontId="2" fillId="2" borderId="0" xfId="0" applyFont="1" applyFill="1" applyBorder="1" applyAlignment="1">
      <alignment horizontal="left"/>
    </xf>
    <xf numFmtId="0" fontId="0" fillId="2" borderId="0" xfId="0" applyFill="1" applyBorder="1" applyAlignment="1"/>
    <xf numFmtId="0" fontId="0" fillId="2" borderId="0" xfId="0" applyFill="1" applyBorder="1"/>
    <xf numFmtId="0" fontId="10" fillId="0" borderId="0" xfId="0" applyFont="1" applyAlignment="1">
      <alignment vertical="top" wrapText="1"/>
    </xf>
    <xf numFmtId="0" fontId="2" fillId="2" borderId="0" xfId="0" applyFont="1" applyFill="1" applyBorder="1" applyAlignment="1">
      <alignment vertical="top"/>
    </xf>
    <xf numFmtId="0" fontId="2" fillId="2" borderId="0" xfId="0" applyFont="1" applyFill="1" applyAlignment="1">
      <alignment vertical="top"/>
    </xf>
    <xf numFmtId="0" fontId="2" fillId="0" borderId="0" xfId="0" applyFont="1" applyAlignment="1">
      <alignment horizontal="right"/>
    </xf>
    <xf numFmtId="0" fontId="2" fillId="2" borderId="0" xfId="0" applyFont="1" applyFill="1" applyBorder="1" applyAlignment="1">
      <alignment horizontal="center" vertical="top"/>
    </xf>
    <xf numFmtId="0" fontId="2" fillId="0" borderId="0" xfId="0" applyFont="1" applyBorder="1" applyAlignment="1">
      <alignment horizontal="left"/>
    </xf>
    <xf numFmtId="0" fontId="0" fillId="2" borderId="0" xfId="0" applyFill="1" applyBorder="1" applyAlignment="1">
      <alignment horizontal="left"/>
    </xf>
    <xf numFmtId="0" fontId="0" fillId="0" borderId="0" xfId="0" applyAlignment="1">
      <alignment horizontal="left"/>
    </xf>
    <xf numFmtId="0" fontId="2" fillId="2" borderId="0" xfId="0" applyFont="1" applyFill="1" applyBorder="1" applyAlignment="1">
      <alignment horizontal="left" vertical="top" wrapText="1"/>
    </xf>
    <xf numFmtId="0" fontId="2" fillId="2" borderId="0" xfId="0" applyFont="1" applyFill="1" applyAlignment="1">
      <alignment horizontal="left" vertical="top"/>
    </xf>
    <xf numFmtId="0" fontId="2" fillId="2" borderId="10" xfId="0" applyFont="1" applyFill="1" applyBorder="1" applyAlignment="1">
      <alignment vertical="top"/>
    </xf>
    <xf numFmtId="0" fontId="2" fillId="2" borderId="10" xfId="0" applyFont="1" applyFill="1" applyBorder="1" applyAlignment="1">
      <alignment horizontal="center" vertical="top"/>
    </xf>
    <xf numFmtId="0" fontId="2" fillId="2" borderId="10" xfId="0" applyFont="1" applyFill="1" applyBorder="1" applyAlignment="1">
      <alignment horizontal="left" vertical="top"/>
    </xf>
    <xf numFmtId="0" fontId="2" fillId="2" borderId="11" xfId="0" applyFont="1" applyFill="1" applyBorder="1" applyAlignment="1">
      <alignment vertical="top"/>
    </xf>
    <xf numFmtId="0" fontId="2" fillId="2" borderId="11" xfId="0" applyFont="1" applyFill="1" applyBorder="1" applyAlignment="1">
      <alignment horizontal="center" vertical="top"/>
    </xf>
    <xf numFmtId="0" fontId="2" fillId="2" borderId="11" xfId="0" applyFont="1" applyFill="1" applyBorder="1" applyAlignment="1">
      <alignment horizontal="left" vertical="top"/>
    </xf>
    <xf numFmtId="0" fontId="6" fillId="2" borderId="0" xfId="0" applyFont="1" applyFill="1"/>
    <xf numFmtId="0" fontId="0" fillId="0" borderId="0" xfId="0" applyBorder="1" applyAlignment="1"/>
    <xf numFmtId="0" fontId="0" fillId="0" borderId="0" xfId="0" applyBorder="1"/>
    <xf numFmtId="0" fontId="0" fillId="0" borderId="0" xfId="0" applyBorder="1" applyAlignment="1">
      <alignment horizontal="left"/>
    </xf>
    <xf numFmtId="0" fontId="0" fillId="0" borderId="0" xfId="0" applyFill="1" applyBorder="1"/>
    <xf numFmtId="0" fontId="0" fillId="6" borderId="0" xfId="0" applyFill="1" applyBorder="1" applyAlignment="1"/>
    <xf numFmtId="0" fontId="2" fillId="7" borderId="0" xfId="0" applyFont="1" applyFill="1" applyBorder="1" applyAlignment="1">
      <alignment horizontal="left" vertical="top"/>
    </xf>
    <xf numFmtId="0" fontId="6" fillId="8" borderId="0" xfId="0" applyFont="1" applyFill="1" applyAlignment="1">
      <alignment horizontal="left" vertical="top"/>
    </xf>
    <xf numFmtId="0" fontId="6" fillId="8" borderId="0" xfId="0" applyFont="1" applyFill="1" applyAlignment="1">
      <alignment vertical="top" wrapText="1"/>
    </xf>
    <xf numFmtId="0" fontId="6" fillId="8" borderId="0" xfId="0" applyFont="1" applyFill="1" applyAlignment="1">
      <alignment vertical="top"/>
    </xf>
    <xf numFmtId="0" fontId="12" fillId="0" borderId="0" xfId="0" applyFont="1"/>
    <xf numFmtId="0" fontId="14" fillId="4" borderId="0" xfId="0" applyFont="1" applyFill="1" applyBorder="1"/>
    <xf numFmtId="0" fontId="6" fillId="5" borderId="8" xfId="0" applyFont="1" applyFill="1" applyBorder="1" applyAlignment="1">
      <alignment horizontal="left" vertical="top"/>
    </xf>
    <xf numFmtId="0" fontId="6" fillId="5" borderId="9" xfId="0" applyFont="1" applyFill="1" applyBorder="1" applyAlignment="1">
      <alignment horizontal="left" vertical="top"/>
    </xf>
    <xf numFmtId="0" fontId="6" fillId="2" borderId="0" xfId="0" applyFont="1" applyFill="1" applyBorder="1" applyAlignment="1">
      <alignment horizontal="left" vertical="top"/>
    </xf>
    <xf numFmtId="0" fontId="6" fillId="2" borderId="9" xfId="0" applyFont="1" applyFill="1" applyBorder="1" applyAlignment="1">
      <alignment horizontal="left" vertical="top"/>
    </xf>
    <xf numFmtId="0" fontId="6" fillId="2" borderId="8" xfId="0" applyFont="1" applyFill="1" applyBorder="1" applyAlignment="1">
      <alignment horizontal="left" vertical="top"/>
    </xf>
    <xf numFmtId="0" fontId="15" fillId="5" borderId="0" xfId="0" applyFont="1" applyFill="1" applyAlignment="1">
      <alignment horizontal="left" vertical="top"/>
    </xf>
    <xf numFmtId="0" fontId="15" fillId="5" borderId="0" xfId="0" applyFont="1" applyFill="1" applyAlignment="1">
      <alignment vertical="top"/>
    </xf>
    <xf numFmtId="0" fontId="16" fillId="2" borderId="0" xfId="0" applyFont="1" applyFill="1" applyAlignment="1">
      <alignment vertical="top"/>
    </xf>
    <xf numFmtId="0" fontId="14" fillId="5" borderId="0" xfId="0" applyFont="1" applyFill="1" applyAlignment="1">
      <alignment horizontal="left" vertical="top"/>
    </xf>
    <xf numFmtId="0" fontId="14" fillId="5" borderId="0" xfId="0" applyFont="1" applyFill="1" applyAlignment="1">
      <alignment vertical="top"/>
    </xf>
    <xf numFmtId="0" fontId="14" fillId="2" borderId="0" xfId="0" applyFont="1" applyFill="1" applyAlignment="1">
      <alignment vertical="top"/>
    </xf>
    <xf numFmtId="0" fontId="6" fillId="2" borderId="4" xfId="0" applyFont="1" applyFill="1" applyBorder="1" applyAlignment="1">
      <alignment vertical="top"/>
    </xf>
    <xf numFmtId="0" fontId="6" fillId="2" borderId="4" xfId="0" applyFont="1" applyFill="1" applyBorder="1" applyAlignment="1">
      <alignment vertical="top" wrapText="1"/>
    </xf>
    <xf numFmtId="0" fontId="6" fillId="2" borderId="4" xfId="0" applyFont="1" applyFill="1" applyBorder="1" applyAlignment="1">
      <alignment horizontal="left" vertical="top"/>
    </xf>
    <xf numFmtId="0" fontId="17" fillId="0" borderId="0" xfId="0" applyFont="1" applyAlignment="1">
      <alignment horizontal="left" vertical="center"/>
    </xf>
    <xf numFmtId="0" fontId="18" fillId="8" borderId="0" xfId="0" applyFont="1" applyFill="1" applyAlignment="1">
      <alignment vertical="top"/>
    </xf>
    <xf numFmtId="0" fontId="2" fillId="2" borderId="0" xfId="0" applyFont="1" applyFill="1" applyBorder="1" applyAlignment="1">
      <alignment horizontal="left" vertical="top" wrapText="1"/>
    </xf>
    <xf numFmtId="0" fontId="2" fillId="2" borderId="0" xfId="0" applyFont="1" applyFill="1" applyAlignment="1">
      <alignment vertical="top" wrapText="1"/>
    </xf>
    <xf numFmtId="0" fontId="15" fillId="5" borderId="0" xfId="0" applyFont="1" applyFill="1" applyAlignment="1">
      <alignment vertical="top" wrapText="1"/>
    </xf>
    <xf numFmtId="0" fontId="14" fillId="5" borderId="0" xfId="0" applyFont="1" applyFill="1" applyAlignment="1">
      <alignment vertical="top" wrapText="1"/>
    </xf>
    <xf numFmtId="0" fontId="2" fillId="2" borderId="0" xfId="0" applyFont="1" applyFill="1" applyBorder="1" applyAlignment="1">
      <alignment vertical="top" wrapText="1"/>
    </xf>
    <xf numFmtId="0" fontId="2" fillId="2" borderId="11" xfId="0" applyFont="1" applyFill="1" applyBorder="1" applyAlignment="1">
      <alignment vertical="top" wrapText="1"/>
    </xf>
    <xf numFmtId="0" fontId="2" fillId="2" borderId="10" xfId="0" applyFont="1" applyFill="1" applyBorder="1" applyAlignment="1">
      <alignment vertical="top" wrapText="1"/>
    </xf>
    <xf numFmtId="0" fontId="17" fillId="0" borderId="0" xfId="0" applyFont="1" applyAlignment="1">
      <alignment horizontal="center" vertical="center" wrapText="1"/>
    </xf>
    <xf numFmtId="0" fontId="11"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11"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0" xfId="0" applyFont="1" applyFill="1" applyBorder="1" applyAlignment="1">
      <alignment horizontal="left" vertical="top"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205">
    <dxf>
      <font>
        <b val="0"/>
        <i val="0"/>
        <strike val="0"/>
        <condense val="0"/>
        <extend val="0"/>
        <outline val="0"/>
        <shadow val="0"/>
        <u val="none"/>
        <vertAlign val="baseline"/>
        <sz val="11"/>
        <color theme="1"/>
        <name val="Avenir Book"/>
        <scheme val="none"/>
      </font>
    </dxf>
    <dxf>
      <font>
        <b val="0"/>
        <i val="0"/>
        <strike val="0"/>
        <condense val="0"/>
        <extend val="0"/>
        <outline val="0"/>
        <shadow val="0"/>
        <u val="none"/>
        <vertAlign val="baseline"/>
        <sz val="11"/>
        <color theme="1"/>
        <name val="Avenir Book"/>
        <scheme val="none"/>
      </font>
      <fill>
        <patternFill patternType="solid">
          <fgColor indexed="64"/>
          <bgColor theme="0"/>
        </patternFill>
      </fill>
    </dxf>
    <dxf>
      <border outline="0">
        <left style="thin">
          <color auto="1"/>
        </left>
        <top style="thin">
          <color auto="1"/>
        </top>
        <bottom style="thin">
          <color auto="1"/>
        </bottom>
      </border>
    </dxf>
    <dxf>
      <font>
        <b val="0"/>
        <i val="0"/>
        <strike val="0"/>
        <condense val="0"/>
        <extend val="0"/>
        <outline val="0"/>
        <shadow val="0"/>
        <u val="none"/>
        <vertAlign val="baseline"/>
        <sz val="11"/>
        <color theme="0"/>
        <name val="Avenir Book"/>
        <scheme val="none"/>
      </font>
      <fill>
        <patternFill patternType="solid">
          <fgColor indexed="64"/>
          <bgColor theme="4" tint="-0.499984740745262"/>
        </patternFill>
      </fill>
    </dxf>
    <dxf>
      <font>
        <strike val="0"/>
        <outline val="0"/>
        <shadow val="0"/>
        <u val="none"/>
        <vertAlign val="baseline"/>
        <sz val="11"/>
        <color theme="1"/>
        <name val="Avenir Book"/>
        <scheme val="none"/>
      </font>
    </dxf>
    <dxf>
      <font>
        <strike val="0"/>
        <outline val="0"/>
        <shadow val="0"/>
        <u val="none"/>
        <vertAlign val="baseline"/>
        <sz val="11"/>
        <color theme="1"/>
        <name val="Avenir Book"/>
        <scheme val="none"/>
      </font>
    </dxf>
    <dxf>
      <font>
        <strike val="0"/>
        <outline val="0"/>
        <shadow val="0"/>
        <u val="none"/>
        <vertAlign val="baseline"/>
        <sz val="11"/>
        <color theme="1"/>
        <name val="Avenir Book"/>
        <scheme val="none"/>
      </font>
      <fill>
        <patternFill patternType="solid">
          <fgColor indexed="64"/>
          <bgColor theme="4" tint="-0.499984740745262"/>
        </patternFill>
      </fill>
    </dxf>
    <dxf>
      <font>
        <b val="0"/>
        <i val="0"/>
        <strike val="0"/>
        <condense val="0"/>
        <extend val="0"/>
        <outline val="0"/>
        <shadow val="0"/>
        <u val="none"/>
        <vertAlign val="baseline"/>
        <sz val="11"/>
        <color theme="1"/>
        <name val="Avenir Book"/>
        <scheme val="none"/>
      </font>
      <alignment horizontal="left" textRotation="0" wrapText="0" indent="0" justifyLastLine="0" shrinkToFit="0"/>
    </dxf>
    <dxf>
      <font>
        <b val="0"/>
        <i val="0"/>
        <strike val="0"/>
        <condense val="0"/>
        <extend val="0"/>
        <outline val="0"/>
        <shadow val="0"/>
        <u val="none"/>
        <vertAlign val="baseline"/>
        <sz val="11"/>
        <color theme="1"/>
        <name val="Avenir Book"/>
        <scheme val="none"/>
      </font>
      <fill>
        <patternFill patternType="solid">
          <fgColor indexed="64"/>
          <bgColor rgb="FFFF000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left" textRotation="0" wrapText="0" indent="0" justifyLastLine="0" shrinkToFit="0"/>
    </dxf>
    <dxf>
      <font>
        <b val="0"/>
        <i val="0"/>
        <strike val="0"/>
        <condense val="0"/>
        <extend val="0"/>
        <outline val="0"/>
        <shadow val="0"/>
        <u val="none"/>
        <vertAlign val="baseline"/>
        <sz val="11"/>
        <color theme="1"/>
        <name val="Avenir Book"/>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venir Book"/>
        <scheme val="none"/>
      </font>
      <fill>
        <patternFill patternType="solid">
          <fgColor indexed="64"/>
          <bgColor rgb="FFFF000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venir Book"/>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venir Book"/>
        <scheme val="none"/>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venir Book"/>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venir Book"/>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sz val="11"/>
        <name val="Avenir Book"/>
        <scheme val="none"/>
      </font>
      <numFmt numFmtId="0" formatCode="General"/>
      <fill>
        <patternFill patternType="none">
          <fgColor indexed="64"/>
          <bgColor indexed="65"/>
        </patternFill>
      </fill>
      <alignment horizontal="left" vertical="top" textRotation="0" wrapText="0" indent="0" justifyLastLine="0" shrinkToFit="0" readingOrder="0"/>
    </dxf>
    <dxf>
      <fill>
        <patternFill patternType="solid">
          <fgColor rgb="FFC6E0B4"/>
          <bgColor rgb="FF000000"/>
        </patternFill>
      </fill>
    </dxf>
    <dxf>
      <border outline="0">
        <left style="thin">
          <color auto="1"/>
        </left>
        <top style="thin">
          <color auto="1"/>
        </top>
      </border>
    </dxf>
    <dxf>
      <border outline="0">
        <bottom style="thin">
          <color auto="1"/>
        </bottom>
      </border>
    </dxf>
    <dxf>
      <font>
        <b val="0"/>
        <i val="0"/>
        <strike val="0"/>
        <condense val="0"/>
        <extend val="0"/>
        <outline val="0"/>
        <shadow val="0"/>
        <u val="none"/>
        <vertAlign val="baseline"/>
        <sz val="12"/>
        <color theme="1"/>
        <name val="Avenir Book"/>
        <scheme val="none"/>
      </font>
      <fill>
        <patternFill patternType="solid">
          <fgColor indexed="64"/>
          <bgColor theme="4" tint="-0.499984740745262"/>
        </patternFill>
      </fill>
      <alignment horizontal="left"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Avenir Book"/>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val="0"/>
        <i val="0"/>
        <strike val="0"/>
        <condense val="0"/>
        <extend val="0"/>
        <outline val="0"/>
        <shadow val="0"/>
        <u val="none"/>
        <vertAlign val="baseline"/>
        <sz val="10"/>
        <color theme="1"/>
        <name val="Avenir Book"/>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venir Book"/>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val="0"/>
        <i val="0"/>
        <strike val="0"/>
        <condense val="0"/>
        <extend val="0"/>
        <outline val="0"/>
        <shadow val="0"/>
        <u val="none"/>
        <vertAlign val="baseline"/>
        <sz val="10"/>
        <color theme="1"/>
        <name val="Avenir Book"/>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venir Book"/>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val="0"/>
        <i val="0"/>
        <strike val="0"/>
        <condense val="0"/>
        <extend val="0"/>
        <outline val="0"/>
        <shadow val="0"/>
        <u val="none"/>
        <vertAlign val="baseline"/>
        <sz val="10"/>
        <color theme="1"/>
        <name val="Avenir Book"/>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venir Book"/>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venir Book"/>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venir Book"/>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val="0"/>
        <i val="0"/>
        <strike val="0"/>
        <condense val="0"/>
        <extend val="0"/>
        <outline val="0"/>
        <shadow val="0"/>
        <u val="none"/>
        <vertAlign val="baseline"/>
        <sz val="10"/>
        <color theme="1"/>
        <name val="Avenir Book"/>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val="0"/>
        <i val="0"/>
        <strike val="0"/>
        <condense val="0"/>
        <extend val="0"/>
        <outline val="0"/>
        <shadow val="0"/>
        <u val="none"/>
        <vertAlign val="baseline"/>
        <sz val="10"/>
        <color theme="1"/>
        <name val="Avenir Book"/>
        <scheme val="none"/>
      </font>
      <fill>
        <patternFill patternType="none">
          <fgColor indexed="64"/>
          <bgColor indexed="65"/>
        </patternFill>
      </fill>
    </dxf>
    <dxf>
      <font>
        <b/>
        <i val="0"/>
        <strike val="0"/>
        <condense val="0"/>
        <extend val="0"/>
        <outline val="0"/>
        <shadow val="0"/>
        <u val="none"/>
        <vertAlign val="baseline"/>
        <sz val="11"/>
        <color theme="0"/>
        <name val="Avenir Book"/>
        <scheme val="none"/>
      </font>
      <fill>
        <patternFill patternType="solid">
          <fgColor theme="8"/>
          <bgColor theme="4" tint="-0.499984740745262"/>
        </patternFill>
      </fill>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val="0"/>
        <i val="0"/>
        <strike val="0"/>
        <condense val="0"/>
        <extend val="0"/>
        <outline val="0"/>
        <shadow val="0"/>
        <u val="none"/>
        <vertAlign val="baseline"/>
        <sz val="10"/>
        <color theme="1"/>
        <name val="Avenir Book"/>
        <scheme val="none"/>
      </font>
      <fill>
        <patternFill patternType="none">
          <fgColor indexed="64"/>
          <bgColor auto="1"/>
        </patternFill>
      </fill>
    </dxf>
    <dxf>
      <border outline="0">
        <top style="thin">
          <color theme="8"/>
        </top>
      </border>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i val="0"/>
        <strike val="0"/>
        <condense val="0"/>
        <extend val="0"/>
        <outline val="0"/>
        <shadow val="0"/>
        <u val="none"/>
        <vertAlign val="baseline"/>
        <sz val="11"/>
        <color theme="1"/>
        <name val="Avenir Book"/>
        <scheme val="none"/>
      </font>
      <fill>
        <patternFill patternType="solid">
          <fgColor theme="8" tint="0.59999389629810485"/>
          <bgColor theme="4" tint="-0.499984740745262"/>
        </patternFill>
      </fill>
      <border diagonalUp="0" diagonalDown="0" outline="0">
        <left style="thin">
          <color theme="8"/>
        </left>
        <right style="thin">
          <color theme="8"/>
        </right>
        <top/>
        <bottom/>
      </border>
    </dxf>
    <dxf>
      <font>
        <b val="0"/>
        <i val="0"/>
        <strike val="0"/>
        <condense val="0"/>
        <extend val="0"/>
        <outline val="0"/>
        <shadow val="0"/>
        <u val="none"/>
        <vertAlign val="baseline"/>
        <sz val="10"/>
        <color theme="1"/>
        <name val="Avenir Book"/>
        <scheme val="none"/>
      </font>
      <fill>
        <patternFill patternType="none">
          <fgColor indexed="64"/>
          <bgColor auto="1"/>
        </patternFill>
      </fill>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0"/>
        <color theme="1"/>
        <name val="Avenir Book"/>
        <scheme val="none"/>
      </font>
      <fill>
        <patternFill patternType="none">
          <fgColor indexed="64"/>
          <bgColor auto="1"/>
        </patternFill>
      </fill>
    </dxf>
    <dxf>
      <font>
        <b/>
        <i val="0"/>
        <strike val="0"/>
        <condense val="0"/>
        <extend val="0"/>
        <outline val="0"/>
        <shadow val="0"/>
        <u val="none"/>
        <vertAlign val="baseline"/>
        <sz val="11"/>
        <color theme="0"/>
        <name val="Avenir Book"/>
        <scheme val="none"/>
      </font>
      <fill>
        <patternFill patternType="solid">
          <fgColor theme="8"/>
          <bgColor theme="4" tint="-0.499984740745262"/>
        </patternFill>
      </fill>
    </dxf>
    <dxf>
      <font>
        <color theme="0"/>
      </font>
      <fill>
        <patternFill>
          <bgColor theme="4" tint="-0.499984740745262"/>
        </patternFill>
      </fill>
      <border>
        <left style="thin">
          <color theme="8" tint="-0.499984740745262"/>
        </left>
        <right style="thin">
          <color theme="8" tint="-0.499984740745262"/>
        </right>
        <top style="thin">
          <color theme="8" tint="-0.499984740745262"/>
        </top>
        <bottom style="thin">
          <color theme="8" tint="-0.499984740745262"/>
        </bottom>
      </border>
    </dxf>
    <dxf>
      <font>
        <color theme="0"/>
      </font>
      <fill>
        <patternFill>
          <bgColor theme="4" tint="-0.499984740745262"/>
        </patternFill>
      </fill>
      <border>
        <left style="thin">
          <color theme="8" tint="-0.499984740745262"/>
        </left>
        <right style="thin">
          <color theme="8" tint="-0.499984740745262"/>
        </right>
        <top style="thin">
          <color theme="8" tint="-0.499984740745262"/>
        </top>
        <bottom style="thin">
          <color theme="8" tint="-0.499984740745262"/>
        </bottom>
      </border>
    </dxf>
    <dxf>
      <font>
        <color theme="0"/>
      </font>
      <fill>
        <patternFill>
          <bgColor theme="4" tint="-0.499984740745262"/>
        </patternFill>
      </fill>
      <border>
        <left style="thin">
          <color theme="8" tint="-0.499984740745262"/>
        </left>
        <right style="thin">
          <color theme="8" tint="-0.499984740745262"/>
        </right>
        <top style="thin">
          <color theme="8" tint="-0.499984740745262"/>
        </top>
        <bottom style="thin">
          <color theme="8" tint="-0.499984740745262"/>
        </bottom>
      </border>
    </dxf>
    <dxf>
      <font>
        <color theme="0"/>
      </font>
      <fill>
        <patternFill>
          <bgColor theme="4" tint="-0.499984740745262"/>
        </patternFill>
      </fill>
      <border>
        <left style="thin">
          <color theme="8" tint="-0.499984740745262"/>
        </left>
        <right style="thin">
          <color theme="8" tint="-0.499984740745262"/>
        </right>
        <top style="thin">
          <color theme="8" tint="-0.499984740745262"/>
        </top>
        <bottom style="thin">
          <color theme="8" tint="-0.499984740745262"/>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0" tint="-0.14996795556505021"/>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theme="0" tint="-0.14996795556505021"/>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theme="0" tint="-0.14996795556505021"/>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theme="0" tint="-0.14996795556505021"/>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theme="0" tint="-0.14996795556505021"/>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theme="0" tint="-0.14996795556505021"/>
        </patternFill>
      </fill>
      <border>
        <left style="thin">
          <color auto="1"/>
        </left>
        <right style="thin">
          <color auto="1"/>
        </right>
        <top style="thin">
          <color auto="1"/>
        </top>
        <bottom style="thin">
          <color auto="1"/>
        </bottom>
      </border>
    </dxf>
    <dxf>
      <font>
        <color theme="0"/>
      </font>
      <fill>
        <patternFill>
          <bgColor theme="0"/>
        </patternFill>
      </fill>
    </dxf>
    <dxf>
      <font>
        <color theme="0"/>
      </font>
      <fill>
        <patternFill>
          <bgColor theme="4" tint="-0.499984740745262"/>
        </patternFill>
      </fill>
      <border>
        <left style="thin">
          <color theme="8" tint="-0.499984740745262"/>
        </left>
        <right style="thin">
          <color theme="8" tint="-0.499984740745262"/>
        </right>
        <top style="thin">
          <color theme="8" tint="-0.499984740745262"/>
        </top>
        <bottom style="thin">
          <color theme="8" tint="-0.499984740745262"/>
        </bottom>
      </border>
    </dxf>
    <dxf>
      <font>
        <color theme="1"/>
      </font>
      <fill>
        <patternFill>
          <bgColor theme="0" tint="-0.14996795556505021"/>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theme="0" tint="-0.14996795556505021"/>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theme="0" tint="-0.14996795556505021"/>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font>
      <fill>
        <patternFill>
          <bgColor theme="0" tint="-0.499984740745262"/>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5" tint="0.59996337778862885"/>
        </patternFill>
      </fill>
      <border>
        <left style="thin">
          <color auto="1"/>
        </left>
        <right style="thin">
          <color auto="1"/>
        </right>
        <top style="thin">
          <color auto="1"/>
        </top>
        <bottom style="thin">
          <color auto="1"/>
        </bottom>
      </border>
    </dxf>
    <dxf>
      <font>
        <color theme="1"/>
      </font>
      <fill>
        <patternFill>
          <fgColor theme="0"/>
          <bgColor theme="6" tint="0.39994506668294322"/>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5257799</xdr:colOff>
      <xdr:row>0</xdr:row>
      <xdr:rowOff>25400</xdr:rowOff>
    </xdr:from>
    <xdr:to>
      <xdr:col>1</xdr:col>
      <xdr:colOff>8521638</xdr:colOff>
      <xdr:row>2</xdr:row>
      <xdr:rowOff>203200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819899" y="25400"/>
          <a:ext cx="3263839"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13094</xdr:colOff>
      <xdr:row>0</xdr:row>
      <xdr:rowOff>0</xdr:rowOff>
    </xdr:from>
    <xdr:to>
      <xdr:col>4</xdr:col>
      <xdr:colOff>2649980</xdr:colOff>
      <xdr:row>3</xdr:row>
      <xdr:rowOff>120419</xdr:rowOff>
    </xdr:to>
    <xdr:pic>
      <xdr:nvPicPr>
        <xdr:cNvPr id="2" name="Picture 1"/>
        <xdr:cNvPicPr>
          <a:picLocks noChangeAspect="1"/>
        </xdr:cNvPicPr>
      </xdr:nvPicPr>
      <xdr:blipFill>
        <a:blip xmlns:r="http://schemas.openxmlformats.org/officeDocument/2006/relationships" r:embed="rId1"/>
        <a:stretch>
          <a:fillRect/>
        </a:stretch>
      </xdr:blipFill>
      <xdr:spPr>
        <a:xfrm>
          <a:off x="4556290" y="0"/>
          <a:ext cx="3252247" cy="748873"/>
        </a:xfrm>
        <a:prstGeom prst="rect">
          <a:avLst/>
        </a:prstGeom>
      </xdr:spPr>
    </xdr:pic>
    <xdr:clientData/>
  </xdr:twoCellAnchor>
</xdr:wsDr>
</file>

<file path=xl/tables/table1.xml><?xml version="1.0" encoding="utf-8"?>
<table xmlns="http://schemas.openxmlformats.org/spreadsheetml/2006/main" id="1" name="Table1" displayName="Table1" ref="A2:A101" totalsRowShown="0" headerRowDxfId="59" dataDxfId="58" tableBorderDxfId="57">
  <autoFilter ref="A2:A101"/>
  <tableColumns count="1">
    <tableColumn id="1" name="Urban Services" dataDxfId="56"/>
  </tableColumns>
  <tableStyleInfo name="TableStyleMedium20" showFirstColumn="0" showLastColumn="0" showRowStripes="1" showColumnStripes="0"/>
</table>
</file>

<file path=xl/tables/table2.xml><?xml version="1.0" encoding="utf-8"?>
<table xmlns="http://schemas.openxmlformats.org/spreadsheetml/2006/main" id="2" name="Table2" displayName="Table2" ref="B2:K102" totalsRowShown="0" headerRowDxfId="55" dataDxfId="54" tableBorderDxfId="53">
  <autoFilter ref="B2:K102"/>
  <tableColumns count="10">
    <tableColumn id="1" name="Energy generation, supply &amp; efficiency" dataDxfId="52"/>
    <tableColumn id="2" name="Water supply and conservation" dataDxfId="51"/>
    <tableColumn id="3" name="Wastewater and sanitation " dataDxfId="50"/>
    <tableColumn id="4" name="Solid waste management " dataDxfId="49"/>
    <tableColumn id="5" name="Transport" dataDxfId="48"/>
    <tableColumn id="6" name="Urban forestry and greening" dataDxfId="47"/>
    <tableColumn id="7" name="Building (residential and commercial)" dataDxfId="46"/>
    <tableColumn id="8" name="Other" dataDxfId="45"/>
    <tableColumn id="9" name="Column2" dataDxfId="44"/>
    <tableColumn id="10" name="Column1" dataDxfId="43"/>
  </tableColumns>
  <tableStyleInfo name="TableStyleMedium20" showFirstColumn="0" showLastColumn="0" showRowStripes="1" showColumnStripes="0"/>
</table>
</file>

<file path=xl/tables/table3.xml><?xml version="1.0" encoding="utf-8"?>
<table xmlns="http://schemas.openxmlformats.org/spreadsheetml/2006/main" id="5" name="Table5" displayName="Table5" ref="A129:T161" totalsRowShown="0" headerRowDxfId="42" dataDxfId="41">
  <autoFilter ref="A129:T161"/>
  <tableColumns count="20">
    <tableColumn id="1" name="IMPACT" dataDxfId="40"/>
    <tableColumn id="2" name="Climate change mitigation " dataDxfId="39"/>
    <tableColumn id="3" name="Climate change adaptation" dataDxfId="38"/>
    <tableColumn id="4" name="Air quality improvement" dataDxfId="37"/>
    <tableColumn id="5" name="Water quality, quantity and service improvement" dataDxfId="36"/>
    <tableColumn id="6" name="Soil quality improvement" dataDxfId="35">
      <calculatedColumnFormula>'SDGs &amp; Indicators'!D40</calculatedColumnFormula>
    </tableColumn>
    <tableColumn id="7" name="Sustainable solid waste management" dataDxfId="34"/>
    <tableColumn id="8" name="Natural resource management" dataDxfId="33"/>
    <tableColumn id="9" name="Jobs" dataDxfId="32"/>
    <tableColumn id="10" name="Health and safety improvement" dataDxfId="31"/>
    <tableColumn id="11" name="Livelihood" dataDxfId="30">
      <calculatedColumnFormula>'SDGs &amp; Indicators'!#REF!</calculatedColumnFormula>
    </tableColumn>
    <tableColumn id="12" name="Energy generation/access improvement" dataDxfId="29"/>
    <tableColumn id="13" name="Access to basic services " dataDxfId="28"/>
    <tableColumn id="14" name="Access to infrastructure" dataDxfId="27"/>
    <tableColumn id="15" name="Food Security" dataDxfId="26"/>
    <tableColumn id="16" name="Gender" dataDxfId="25"/>
    <tableColumn id="17" name="Technology transfer" dataDxfId="24">
      <calculatedColumnFormula>'SDGs &amp; Indicators'!D35</calculatedColumnFormula>
    </tableColumn>
    <tableColumn id="19" name="Capacity building " dataDxfId="23"/>
    <tableColumn id="20" name="Other" dataDxfId="22"/>
    <tableColumn id="21" name="Column1" dataDxfId="21"/>
  </tableColumns>
  <tableStyleInfo name="TableStyleMedium20" showFirstColumn="0" showLastColumn="0" showRowStripes="1" showColumnStripes="0"/>
</table>
</file>

<file path=xl/tables/table4.xml><?xml version="1.0" encoding="utf-8"?>
<table xmlns="http://schemas.openxmlformats.org/spreadsheetml/2006/main" id="4" name="Table4" displayName="Table4" ref="A3:K191" totalsRowShown="0" headerRowDxfId="20" headerRowBorderDxfId="19" tableBorderDxfId="18">
  <autoFilter ref="A3:K191"/>
  <sortState ref="A3:K221">
    <sortCondition sortBy="cellColor" ref="H2:H70" dxfId="17"/>
  </sortState>
  <tableColumns count="11">
    <tableColumn id="8" name="Column1" dataDxfId="16">
      <calculatedColumnFormula>CONCATENATE(Table4[[#This Row],[Indicator]],Table4[[#This Row],[SDGs]])</calculatedColumnFormula>
    </tableColumn>
    <tableColumn id="10" name="Column2" dataDxfId="15">
      <calculatedColumnFormula>CONCATENATE(Table4[[#This Row],[Indicator]],Table4[[#This Row],[SDGs]],Table4[[#This Row],[Target]])</calculatedColumnFormula>
    </tableColumn>
    <tableColumn id="9" name="Sustainable development dimension"/>
    <tableColumn id="6" name="Indicator" dataDxfId="14"/>
    <tableColumn id="12" name="COPY SD" dataDxfId="13">
      <calculatedColumnFormula>Table4[[#This Row],[Sustainable development dimension]]</calculatedColumnFormula>
    </tableColumn>
    <tableColumn id="5" name="Ind. No" dataDxfId="12"/>
    <tableColumn id="2" name="SDGs" dataDxfId="11"/>
    <tableColumn id="1" name="SDGs Id no." dataDxfId="10"/>
    <tableColumn id="3" name="Tar. no" dataDxfId="9"/>
    <tableColumn id="4" name="Target" dataDxfId="8"/>
    <tableColumn id="11" name="Relevance with other SDGs" dataDxfId="7"/>
  </tableColumns>
  <tableStyleInfo name="TableStyleMedium8" showFirstColumn="0" showLastColumn="0" showRowStripes="1" showColumnStripes="0"/>
</table>
</file>

<file path=xl/tables/table5.xml><?xml version="1.0" encoding="utf-8"?>
<table xmlns="http://schemas.openxmlformats.org/spreadsheetml/2006/main" id="3" name="Table3" displayName="Table3" ref="A2:A13" totalsRowShown="0" headerRowDxfId="6" dataDxfId="5">
  <autoFilter ref="A2:A13"/>
  <tableColumns count="1">
    <tableColumn id="1" name="S.No." dataDxfId="4"/>
  </tableColumns>
  <tableStyleInfo name="TableStyleMedium20" showFirstColumn="0" showLastColumn="0" showRowStripes="1" showColumnStripes="0"/>
</table>
</file>

<file path=xl/tables/table6.xml><?xml version="1.0" encoding="utf-8"?>
<table xmlns="http://schemas.openxmlformats.org/spreadsheetml/2006/main" id="6" name="Table6" displayName="Table6" ref="C2:D19" totalsRowShown="0" headerRowDxfId="3" tableBorderDxfId="2">
  <autoFilter ref="C2:D19"/>
  <tableColumns count="2">
    <tableColumn id="2" name="SDG Title" dataDxfId="1"/>
    <tableColumn id="3" name="SDG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 Id="rId3"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 Id="rId2"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B5" sqref="B5"/>
    </sheetView>
  </sheetViews>
  <sheetFormatPr baseColWidth="10" defaultRowHeight="17" x14ac:dyDescent="0.25"/>
  <cols>
    <col min="1" max="1" width="20.5" style="61" customWidth="1"/>
    <col min="2" max="2" width="111.83203125" style="61" customWidth="1"/>
    <col min="3" max="3" width="10.83203125" style="61" customWidth="1"/>
    <col min="4" max="16384" width="10.83203125" style="61"/>
  </cols>
  <sheetData>
    <row r="1" spans="1:2" ht="26" x14ac:dyDescent="0.25">
      <c r="A1" s="87" t="s">
        <v>230</v>
      </c>
    </row>
    <row r="2" spans="1:2" x14ac:dyDescent="0.25">
      <c r="A2" s="61" t="s">
        <v>262</v>
      </c>
    </row>
    <row r="4" spans="1:2" ht="187" x14ac:dyDescent="0.25">
      <c r="A4" s="84" t="s">
        <v>247</v>
      </c>
      <c r="B4" s="85" t="s">
        <v>271</v>
      </c>
    </row>
    <row r="5" spans="1:2" ht="179" customHeight="1" x14ac:dyDescent="0.25">
      <c r="A5" s="84" t="s">
        <v>248</v>
      </c>
      <c r="B5" s="85" t="s">
        <v>268</v>
      </c>
    </row>
    <row r="6" spans="1:2" ht="84" customHeight="1" x14ac:dyDescent="0.25">
      <c r="A6" s="86" t="s">
        <v>249</v>
      </c>
      <c r="B6" s="85" t="s">
        <v>269</v>
      </c>
    </row>
    <row r="7" spans="1:2" ht="52" customHeight="1" x14ac:dyDescent="0.25">
      <c r="A7" s="85" t="s">
        <v>250</v>
      </c>
      <c r="B7" s="85" t="s">
        <v>270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zoomScale="97" zoomScaleNormal="97" zoomScalePageLayoutView="97" workbookViewId="0">
      <pane xSplit="3" ySplit="7" topLeftCell="D8" activePane="bottomRight" state="frozen"/>
      <selection pane="topRight" activeCell="D1" sqref="D1"/>
      <selection pane="bottomLeft" activeCell="A2" sqref="A2"/>
      <selection pane="bottomRight" activeCell="E17" sqref="E17"/>
    </sheetView>
  </sheetViews>
  <sheetFormatPr baseColWidth="10" defaultRowHeight="16" x14ac:dyDescent="0.2"/>
  <cols>
    <col min="1" max="1" width="9" style="54" customWidth="1"/>
    <col min="2" max="2" width="25.6640625" style="47" customWidth="1"/>
    <col min="3" max="3" width="25.1640625" style="47" customWidth="1"/>
    <col min="4" max="4" width="8" style="47" customWidth="1"/>
    <col min="5" max="5" width="49.1640625" style="47" customWidth="1"/>
    <col min="6" max="6" width="56.5" style="90" customWidth="1"/>
    <col min="7" max="7" width="41" style="47" customWidth="1"/>
    <col min="8" max="8" width="13.83203125" style="47" customWidth="1"/>
    <col min="9" max="9" width="36" style="47" customWidth="1"/>
    <col min="10" max="10" width="14.1640625" style="47" customWidth="1"/>
    <col min="11" max="11" width="81.5" style="47" customWidth="1"/>
    <col min="12" max="12" width="40.1640625" style="47" customWidth="1"/>
    <col min="13" max="16384" width="10.83203125" style="47"/>
  </cols>
  <sheetData>
    <row r="1" spans="1:13" ht="16" customHeight="1" x14ac:dyDescent="0.2">
      <c r="A1" s="96" t="s">
        <v>230</v>
      </c>
      <c r="B1" s="96"/>
      <c r="C1" s="96"/>
    </row>
    <row r="2" spans="1:13" ht="16" customHeight="1" x14ac:dyDescent="0.2">
      <c r="A2" s="96"/>
      <c r="B2" s="96"/>
      <c r="C2" s="96"/>
    </row>
    <row r="3" spans="1:13" x14ac:dyDescent="0.2">
      <c r="A3" s="96"/>
      <c r="B3" s="96"/>
      <c r="C3" s="96"/>
    </row>
    <row r="4" spans="1:13" x14ac:dyDescent="0.2">
      <c r="B4" s="47" t="s">
        <v>261</v>
      </c>
    </row>
    <row r="5" spans="1:13" s="80" customFormat="1" ht="20" x14ac:dyDescent="0.2">
      <c r="A5" s="78"/>
      <c r="B5" s="79" t="s">
        <v>132</v>
      </c>
      <c r="C5" s="79" t="s">
        <v>133</v>
      </c>
      <c r="D5" s="79"/>
      <c r="E5" s="79" t="s">
        <v>134</v>
      </c>
      <c r="F5" s="91" t="s">
        <v>135</v>
      </c>
      <c r="G5" s="79"/>
      <c r="H5" s="79"/>
      <c r="I5" s="79"/>
      <c r="J5" s="79"/>
      <c r="K5" s="79"/>
      <c r="L5" s="79"/>
    </row>
    <row r="6" spans="1:13" s="70" customFormat="1" ht="102" x14ac:dyDescent="0.2">
      <c r="A6" s="68"/>
      <c r="B6" s="69" t="s">
        <v>264</v>
      </c>
      <c r="C6" s="69" t="s">
        <v>266</v>
      </c>
      <c r="E6" s="69" t="s">
        <v>267</v>
      </c>
      <c r="F6" s="69" t="s">
        <v>226</v>
      </c>
      <c r="G6" s="88" t="s">
        <v>254</v>
      </c>
    </row>
    <row r="7" spans="1:13" s="83" customFormat="1" ht="20" x14ac:dyDescent="0.2">
      <c r="A7" s="81" t="s">
        <v>103</v>
      </c>
      <c r="B7" s="82" t="s">
        <v>87</v>
      </c>
      <c r="C7" s="82" t="s">
        <v>265</v>
      </c>
      <c r="D7" s="82" t="s">
        <v>136</v>
      </c>
      <c r="E7" s="82" t="s">
        <v>88</v>
      </c>
      <c r="F7" s="92" t="s">
        <v>25</v>
      </c>
      <c r="G7" s="82" t="str">
        <f>Table4[[#Headers],[Sustainable development dimension]]</f>
        <v>Sustainable development dimension</v>
      </c>
      <c r="H7" s="82" t="s">
        <v>179</v>
      </c>
      <c r="I7" s="82" t="s">
        <v>28</v>
      </c>
      <c r="J7" s="82" t="s">
        <v>146</v>
      </c>
      <c r="K7" s="82" t="s">
        <v>23</v>
      </c>
      <c r="L7" s="82" t="s">
        <v>220</v>
      </c>
    </row>
    <row r="8" spans="1:13" ht="16" customHeight="1" x14ac:dyDescent="0.2">
      <c r="A8" s="103">
        <v>1</v>
      </c>
      <c r="B8" s="97" t="s">
        <v>231</v>
      </c>
      <c r="C8" s="98" t="s">
        <v>5</v>
      </c>
      <c r="D8" s="46">
        <v>1</v>
      </c>
      <c r="E8" s="46" t="s">
        <v>206</v>
      </c>
      <c r="F8" s="93"/>
      <c r="G8" s="49" t="str">
        <f>IFERROR(VLOOKUP(F8,Table4[[Indicator]:[COPY SD]],2,0),"")</f>
        <v/>
      </c>
      <c r="H8" s="46" t="str">
        <f>IFERROR(VLOOKUP(I8,Table6[#All],2,0),"")</f>
        <v/>
      </c>
      <c r="I8" s="46" t="str">
        <f>IFERROR(INDEX(Table4[[#All],[SDGs]],MATCH(F8,'SDGs &amp; Indicators'!$D$3:$D$192,0)),"")</f>
        <v/>
      </c>
      <c r="J8" s="8">
        <f>IFERROR((VLOOKUP(F8&amp;I8,Table4[#All],9,FALSE)),"")</f>
        <v>0</v>
      </c>
      <c r="K8" s="89">
        <f>IFERROR(VLOOKUP(F8&amp;I8,Table4[#All],10,0),"")</f>
        <v>0</v>
      </c>
      <c r="L8" s="46">
        <f>IFERROR(VLOOKUP(F8&amp;I8,Table4[#All],11,0),"")</f>
        <v>0</v>
      </c>
      <c r="M8" s="46"/>
    </row>
    <row r="9" spans="1:13" x14ac:dyDescent="0.2">
      <c r="A9" s="103"/>
      <c r="B9" s="97"/>
      <c r="C9" s="98"/>
      <c r="D9" s="46">
        <v>2</v>
      </c>
      <c r="E9" s="46"/>
      <c r="F9" s="93"/>
      <c r="G9" s="49" t="str">
        <f>IFERROR(VLOOKUP(F9,Table4[[Indicator]:[COPY SD]],2,0),"")</f>
        <v/>
      </c>
      <c r="H9" s="46" t="str">
        <f>IFERROR(VLOOKUP(I9,Table6[#All],2,0),"")</f>
        <v/>
      </c>
      <c r="I9" s="46" t="str">
        <f>IFERROR(INDEX(Table4[[#All],[SDGs]],MATCH(F9,'SDGs &amp; Indicators'!$D$3:$D$192,0)),"")</f>
        <v/>
      </c>
      <c r="J9" s="8">
        <f>IFERROR(VLOOKUP(F9&amp;I9,Table4[#All],9,0),"")</f>
        <v>0</v>
      </c>
      <c r="K9" s="89">
        <f>IFERROR(VLOOKUP(F9&amp;I9,Table4[#All],10,0),"")</f>
        <v>0</v>
      </c>
      <c r="L9" s="46">
        <f>IFERROR(VLOOKUP(F9&amp;I9,Table4[#All],11,0),"")</f>
        <v>0</v>
      </c>
      <c r="M9" s="46"/>
    </row>
    <row r="10" spans="1:13" x14ac:dyDescent="0.2">
      <c r="A10" s="103"/>
      <c r="B10" s="97"/>
      <c r="C10" s="98"/>
      <c r="D10" s="46">
        <v>3</v>
      </c>
      <c r="E10" s="46"/>
      <c r="F10" s="93"/>
      <c r="G10" s="49" t="str">
        <f>IFERROR(VLOOKUP(F10,Table4[[Indicator]:[COPY SD]],2,0),"")</f>
        <v/>
      </c>
      <c r="H10" s="46" t="str">
        <f>IFERROR(VLOOKUP(I10,Table6[#All],2,0),"")</f>
        <v/>
      </c>
      <c r="I10" s="46" t="str">
        <f>IFERROR(INDEX(Table4[[#All],[SDGs]],MATCH(F10,'SDGs &amp; Indicators'!$D$3:$D$192,0)),"")</f>
        <v/>
      </c>
      <c r="J10" s="8">
        <f>IFERROR(VLOOKUP(F10&amp;I10,Table4[#All],9,0),"")</f>
        <v>0</v>
      </c>
      <c r="K10" s="89">
        <f>IFERROR(VLOOKUP(F10&amp;I10,Table4[#All],10,0),"")</f>
        <v>0</v>
      </c>
      <c r="L10" s="46">
        <f>IFERROR(VLOOKUP(F10&amp;I10,Table4[#All],11,0),"")</f>
        <v>0</v>
      </c>
      <c r="M10" s="46"/>
    </row>
    <row r="11" spans="1:13" x14ac:dyDescent="0.2">
      <c r="A11" s="103"/>
      <c r="B11" s="97"/>
      <c r="C11" s="98"/>
      <c r="D11" s="46">
        <v>4</v>
      </c>
      <c r="E11" s="46"/>
      <c r="F11" s="93"/>
      <c r="G11" s="49" t="str">
        <f>IFERROR(VLOOKUP(F11,Table4[[Indicator]:[COPY SD]],2,0),"")</f>
        <v/>
      </c>
      <c r="H11" s="46" t="str">
        <f>IFERROR(VLOOKUP(I11,Table6[#All],2,0),"")</f>
        <v/>
      </c>
      <c r="I11" s="46" t="str">
        <f>IFERROR(INDEX(Table4[[#All],[SDGs]],MATCH(F11,'SDGs &amp; Indicators'!$D$3:$D$192,0)),"")</f>
        <v/>
      </c>
      <c r="J11" s="8">
        <f>IFERROR(VLOOKUP(F11&amp;I11,Table4[#All],9,0),"")</f>
        <v>0</v>
      </c>
      <c r="K11" s="89">
        <f>IFERROR(VLOOKUP(F11&amp;I11,Table4[#All],10,0),"")</f>
        <v>0</v>
      </c>
      <c r="L11" s="46">
        <f>IFERROR(VLOOKUP(F11&amp;I11,Table4[#All],11,0),"")</f>
        <v>0</v>
      </c>
      <c r="M11" s="46"/>
    </row>
    <row r="12" spans="1:13" x14ac:dyDescent="0.2">
      <c r="A12" s="103"/>
      <c r="B12" s="97"/>
      <c r="C12" s="98"/>
      <c r="D12" s="46">
        <v>5</v>
      </c>
      <c r="E12" s="46"/>
      <c r="F12" s="93"/>
      <c r="G12" s="49" t="str">
        <f>IFERROR(VLOOKUP(F12,Table4[[Indicator]:[COPY SD]],2,0),"")</f>
        <v/>
      </c>
      <c r="H12" s="46" t="str">
        <f>IFERROR(VLOOKUP(I12,Table6[#All],2,0),"")</f>
        <v/>
      </c>
      <c r="I12" s="46" t="str">
        <f>IFERROR(INDEX(Table4[[#All],[SDGs]],MATCH(F12,'SDGs &amp; Indicators'!$D$3:$D$192,0)),"")</f>
        <v/>
      </c>
      <c r="J12" s="8">
        <f>IFERROR(VLOOKUP(F12&amp;I12,Table4[#All],9,0),"")</f>
        <v>0</v>
      </c>
      <c r="K12" s="89">
        <f>IFERROR(VLOOKUP(F12&amp;I12,Table4[#All],10,0),"")</f>
        <v>0</v>
      </c>
      <c r="L12" s="46">
        <f>IFERROR(VLOOKUP(F12&amp;I12,Table4[#All],11,0),"")</f>
        <v>0</v>
      </c>
      <c r="M12" s="46"/>
    </row>
    <row r="13" spans="1:13" x14ac:dyDescent="0.2">
      <c r="A13" s="103"/>
      <c r="B13" s="97"/>
      <c r="C13" s="98"/>
      <c r="D13" s="46">
        <v>6</v>
      </c>
      <c r="E13" s="46"/>
      <c r="F13" s="93"/>
      <c r="G13" s="49" t="str">
        <f>IFERROR(VLOOKUP(F13,Table4[[Indicator]:[COPY SD]],2,0),"")</f>
        <v/>
      </c>
      <c r="H13" s="46" t="str">
        <f>IFERROR(VLOOKUP(I13,Table6[#All],2,0),"")</f>
        <v/>
      </c>
      <c r="I13" s="46" t="str">
        <f>IFERROR(INDEX(Table4[[#All],[SDGs]],MATCH(F13,'SDGs &amp; Indicators'!$D$3:$D$192,0)),"")</f>
        <v/>
      </c>
      <c r="J13" s="8">
        <f>IFERROR(VLOOKUP(F13&amp;I13,Table4[#All],9,0),"")</f>
        <v>0</v>
      </c>
      <c r="K13" s="89">
        <f>IFERROR(VLOOKUP(F13&amp;I13,Table4[#All],10,0),"")</f>
        <v>0</v>
      </c>
      <c r="L13" s="46">
        <f>IFERROR(VLOOKUP(F13&amp;I13,Table4[#All],11,0),"")</f>
        <v>0</v>
      </c>
      <c r="M13" s="46"/>
    </row>
    <row r="14" spans="1:13" x14ac:dyDescent="0.2">
      <c r="A14" s="103"/>
      <c r="B14" s="97"/>
      <c r="C14" s="98"/>
      <c r="D14" s="46">
        <v>7</v>
      </c>
      <c r="E14" s="46"/>
      <c r="F14" s="93"/>
      <c r="G14" s="49" t="str">
        <f>IFERROR(VLOOKUP(F14,Table4[[Indicator]:[COPY SD]],2,0),"")</f>
        <v/>
      </c>
      <c r="H14" s="46" t="str">
        <f>IFERROR(VLOOKUP(I14,Table6[#All],2,0),"")</f>
        <v/>
      </c>
      <c r="I14" s="46" t="str">
        <f>IFERROR(INDEX(Table4[[#All],[SDGs]],MATCH(F14,'SDGs &amp; Indicators'!$D$3:$D$192,0)),"")</f>
        <v/>
      </c>
      <c r="J14" s="8">
        <f>IFERROR(VLOOKUP(F14&amp;I14,Table4[#All],9,0),"")</f>
        <v>0</v>
      </c>
      <c r="K14" s="8">
        <f>IFERROR(VLOOKUP(F14&amp;I14,Table4[#All],10,0),"")</f>
        <v>0</v>
      </c>
      <c r="L14" s="46">
        <f>IFERROR(VLOOKUP(F14&amp;I14,Table4[#All],11,0),"")</f>
        <v>0</v>
      </c>
      <c r="M14" s="46"/>
    </row>
    <row r="15" spans="1:13" x14ac:dyDescent="0.2">
      <c r="A15" s="103"/>
      <c r="B15" s="97"/>
      <c r="C15" s="98"/>
      <c r="D15" s="46">
        <v>8</v>
      </c>
      <c r="E15" s="46"/>
      <c r="F15" s="93"/>
      <c r="G15" s="49"/>
      <c r="H15" s="46" t="str">
        <f>IFERROR(VLOOKUP(I15,Table6[#All],2,0),"")</f>
        <v/>
      </c>
      <c r="I15" s="46" t="str">
        <f>IFERROR(INDEX(Table4[[#All],[SDGs]],MATCH(F15,'SDGs &amp; Indicators'!$D$3:$D$192,0)),"")</f>
        <v/>
      </c>
      <c r="J15" s="8">
        <f>IFERROR(VLOOKUP(F15&amp;I15,Table4[#All],9,0),"")</f>
        <v>0</v>
      </c>
      <c r="K15" s="8">
        <f>IFERROR(VLOOKUP(F15&amp;I15,Table4[#All],10,0),"")</f>
        <v>0</v>
      </c>
      <c r="L15" s="46">
        <f>IFERROR(VLOOKUP(F15&amp;I15,Table4[#All],11,0),"")</f>
        <v>0</v>
      </c>
      <c r="M15" s="46"/>
    </row>
    <row r="16" spans="1:13" x14ac:dyDescent="0.2">
      <c r="A16" s="103"/>
      <c r="B16" s="97"/>
      <c r="C16" s="98"/>
      <c r="D16" s="46">
        <v>9</v>
      </c>
      <c r="E16" s="46"/>
      <c r="F16" s="93"/>
      <c r="G16" s="49" t="str">
        <f>IFERROR(VLOOKUP(F16,Table4[[Indicator]:[COPY SD]],2,0),"")</f>
        <v/>
      </c>
      <c r="H16" s="46" t="str">
        <f>IFERROR(VLOOKUP(I16,Table6[#All],2,0),"")</f>
        <v/>
      </c>
      <c r="I16" s="46" t="str">
        <f>IFERROR(INDEX(Table4[[#All],[SDGs]],MATCH(F16,'SDGs &amp; Indicators'!$D$3:$D$192,0)),"")</f>
        <v/>
      </c>
      <c r="J16" s="8">
        <f>IFERROR(VLOOKUP(F16&amp;I16,Table4[#All],9,0),"")</f>
        <v>0</v>
      </c>
      <c r="K16" s="8">
        <f>IFERROR(VLOOKUP(F16&amp;I16,Table4[#All],10,0),"")</f>
        <v>0</v>
      </c>
      <c r="L16" s="46">
        <f>IFERROR(VLOOKUP(F16&amp;I16,Table4[#All],11,0),"")</f>
        <v>0</v>
      </c>
      <c r="M16" s="46"/>
    </row>
    <row r="17" spans="1:13" x14ac:dyDescent="0.2">
      <c r="A17" s="103"/>
      <c r="B17" s="97"/>
      <c r="C17" s="98"/>
      <c r="D17" s="46">
        <v>10</v>
      </c>
      <c r="E17" s="46"/>
      <c r="F17" s="93"/>
      <c r="G17" s="49" t="str">
        <f>IFERROR(VLOOKUP(F17,Table4[[Indicator]:[COPY SD]],2,0),"")</f>
        <v/>
      </c>
      <c r="H17" s="46" t="str">
        <f>IFERROR(VLOOKUP(I17,Table6[#All],2,0),"")</f>
        <v/>
      </c>
      <c r="I17" s="46" t="str">
        <f>IFERROR(INDEX(Table4[[#All],[SDGs]],MATCH(F17,'SDGs &amp; Indicators'!$D$3:$D$192,0)),"")</f>
        <v/>
      </c>
      <c r="J17" s="8">
        <f>IFERROR(VLOOKUP(F17&amp;I17,Table4[#All],9,0),"")</f>
        <v>0</v>
      </c>
      <c r="K17" s="8">
        <f>IFERROR(VLOOKUP(F17&amp;I17,Table4[#All],10,0),"")</f>
        <v>0</v>
      </c>
      <c r="L17" s="46">
        <f>IFERROR(VLOOKUP(F17&amp;I17,Table4[#All],11,0),"")</f>
        <v>0</v>
      </c>
      <c r="M17" s="46"/>
    </row>
    <row r="18" spans="1:13" x14ac:dyDescent="0.2">
      <c r="A18" s="60"/>
      <c r="B18" s="58"/>
      <c r="C18" s="58"/>
      <c r="D18" s="58"/>
      <c r="E18" s="58"/>
      <c r="F18" s="94"/>
      <c r="G18" s="58"/>
      <c r="H18" s="58"/>
      <c r="I18" s="58"/>
      <c r="J18" s="58"/>
      <c r="K18" s="58"/>
      <c r="L18" s="58"/>
    </row>
    <row r="19" spans="1:13" ht="19" customHeight="1" x14ac:dyDescent="0.2">
      <c r="A19" s="103">
        <v>2</v>
      </c>
      <c r="B19" s="97"/>
      <c r="C19" s="98"/>
      <c r="D19" s="46">
        <v>1</v>
      </c>
      <c r="E19" s="46"/>
      <c r="F19" s="93"/>
      <c r="G19" s="49" t="str">
        <f>IFERROR(VLOOKUP(F19,Table4[[Indicator]:[COPY SD]],2,0),"")</f>
        <v/>
      </c>
      <c r="H19" s="46" t="str">
        <f>IFERROR(VLOOKUP(I19,Table6[#All],2,0),"")</f>
        <v/>
      </c>
      <c r="I19" s="46" t="str">
        <f>IFERROR(INDEX(Table4[[#All],[SDGs]],MATCH(F19,'SDGs &amp; Indicators'!$D$3:$D$192,0)),"")</f>
        <v/>
      </c>
      <c r="J19" s="8">
        <f>IFERROR(VLOOKUP(F19&amp;I19,Table4[#All],9,0),"")</f>
        <v>0</v>
      </c>
      <c r="K19" s="8">
        <f>IFERROR(VLOOKUP(F19&amp;I19,Table4[#All],10,0),"")</f>
        <v>0</v>
      </c>
      <c r="L19" s="46">
        <f>IFERROR(VLOOKUP(F19&amp;I19,Table4[#All],11,0),"")</f>
        <v>0</v>
      </c>
    </row>
    <row r="20" spans="1:13" x14ac:dyDescent="0.2">
      <c r="A20" s="103"/>
      <c r="B20" s="97"/>
      <c r="C20" s="98"/>
      <c r="D20" s="46">
        <v>2</v>
      </c>
      <c r="E20" s="46"/>
      <c r="F20" s="93"/>
      <c r="G20" s="49" t="str">
        <f>IFERROR(VLOOKUP(F20,Table4[[Indicator]:[COPY SD]],2,0),"")</f>
        <v/>
      </c>
      <c r="H20" s="46" t="str">
        <f>IFERROR(VLOOKUP(I20,Table6[#All],2,0),"")</f>
        <v/>
      </c>
      <c r="I20" s="46" t="str">
        <f>IFERROR(INDEX(Table4[[#All],[SDGs]],MATCH(F20,'SDGs &amp; Indicators'!$D$3:$D$192,0)),"")</f>
        <v/>
      </c>
      <c r="J20" s="8">
        <f>IFERROR(VLOOKUP(F20&amp;I20,Table4[#All],9,0),"")</f>
        <v>0</v>
      </c>
      <c r="K20" s="8">
        <f>IFERROR(VLOOKUP(F20&amp;I20,Table4[#All],10,0),"")</f>
        <v>0</v>
      </c>
      <c r="L20" s="46">
        <f>IFERROR(VLOOKUP(F20&amp;I20,Table4[#All],11,0),"")</f>
        <v>0</v>
      </c>
    </row>
    <row r="21" spans="1:13" x14ac:dyDescent="0.2">
      <c r="A21" s="103"/>
      <c r="B21" s="97"/>
      <c r="C21" s="98"/>
      <c r="D21" s="46">
        <v>3</v>
      </c>
      <c r="E21" s="46"/>
      <c r="F21" s="93"/>
      <c r="G21" s="49" t="str">
        <f>IFERROR(VLOOKUP(F21,Table4[[Indicator]:[COPY SD]],2,0),"")</f>
        <v/>
      </c>
      <c r="H21" s="46" t="str">
        <f>IFERROR(VLOOKUP(I21,Table6[#All],2,0),"")</f>
        <v/>
      </c>
      <c r="I21" s="46" t="str">
        <f>IFERROR(INDEX(Table4[[#All],[SDGs]],MATCH(F21,'SDGs &amp; Indicators'!$D$3:$D$192,0)),"")</f>
        <v/>
      </c>
      <c r="J21" s="8">
        <f>IFERROR(VLOOKUP(F21&amp;I21,Table4[#All],9,0),"")</f>
        <v>0</v>
      </c>
      <c r="K21" s="8">
        <f>IFERROR(VLOOKUP(F21&amp;I21,Table4[#All],10,0),"")</f>
        <v>0</v>
      </c>
      <c r="L21" s="46">
        <f>IFERROR(VLOOKUP(F21&amp;I21,Table4[#All],11,0),"")</f>
        <v>0</v>
      </c>
      <c r="M21" s="46"/>
    </row>
    <row r="22" spans="1:13" x14ac:dyDescent="0.2">
      <c r="A22" s="103"/>
      <c r="B22" s="97"/>
      <c r="C22" s="98"/>
      <c r="D22" s="46">
        <v>4</v>
      </c>
      <c r="E22" s="46"/>
      <c r="F22" s="93"/>
      <c r="G22" s="49" t="str">
        <f>IFERROR(VLOOKUP(F22,Table4[[Indicator]:[COPY SD]],2,0),"")</f>
        <v/>
      </c>
      <c r="H22" s="46" t="str">
        <f>IFERROR(VLOOKUP(I22,Table6[#All],2,0),"")</f>
        <v/>
      </c>
      <c r="I22" s="46" t="str">
        <f>IFERROR(INDEX(Table4[[#All],[SDGs]],MATCH(F22,'SDGs &amp; Indicators'!$D$3:$D$192,0)),"")</f>
        <v/>
      </c>
      <c r="J22" s="8">
        <f>IFERROR(VLOOKUP(F22&amp;I22,Table4[#All],9,0),"")</f>
        <v>0</v>
      </c>
      <c r="K22" s="8">
        <f>IFERROR(VLOOKUP(F22&amp;I22,Table4[#All],10,0),"")</f>
        <v>0</v>
      </c>
      <c r="L22" s="46">
        <f>IFERROR(VLOOKUP(F22&amp;I22,Table4[#All],11,0),"")</f>
        <v>0</v>
      </c>
      <c r="M22" s="46"/>
    </row>
    <row r="23" spans="1:13" x14ac:dyDescent="0.2">
      <c r="A23" s="103"/>
      <c r="B23" s="97"/>
      <c r="C23" s="98"/>
      <c r="D23" s="46">
        <v>5</v>
      </c>
      <c r="E23" s="46"/>
      <c r="F23" s="93"/>
      <c r="G23" s="49" t="str">
        <f>IFERROR(VLOOKUP(F23,Table4[[Indicator]:[COPY SD]],2,0),"")</f>
        <v/>
      </c>
      <c r="H23" s="46" t="str">
        <f>IFERROR(VLOOKUP(I23,Table6[#All],2,0),"")</f>
        <v/>
      </c>
      <c r="I23" s="46" t="str">
        <f>IFERROR(INDEX(Table4[[#All],[SDGs]],MATCH(F23,'SDGs &amp; Indicators'!$D$3:$D$192,0)),"")</f>
        <v/>
      </c>
      <c r="J23" s="8">
        <f>IFERROR(VLOOKUP(F23&amp;I23,Table4[#All],9,0),"")</f>
        <v>0</v>
      </c>
      <c r="K23" s="8">
        <f>IFERROR(VLOOKUP(F23&amp;I23,Table4[#All],10,0),"")</f>
        <v>0</v>
      </c>
      <c r="L23" s="46">
        <f>IFERROR(VLOOKUP(F23&amp;I23,Table4[#All],11,0),"")</f>
        <v>0</v>
      </c>
      <c r="M23" s="46"/>
    </row>
    <row r="24" spans="1:13" x14ac:dyDescent="0.2">
      <c r="A24" s="103"/>
      <c r="B24" s="97"/>
      <c r="C24" s="98"/>
      <c r="D24" s="46">
        <v>6</v>
      </c>
      <c r="E24" s="46"/>
      <c r="F24" s="93"/>
      <c r="G24" s="49" t="str">
        <f>IFERROR(VLOOKUP(F24,Table4[[Indicator]:[COPY SD]],2,0),"")</f>
        <v/>
      </c>
      <c r="H24" s="46" t="str">
        <f>IFERROR(VLOOKUP(I24,Table6[#All],2,0),"")</f>
        <v/>
      </c>
      <c r="I24" s="46" t="str">
        <f>IFERROR(INDEX(Table4[[#All],[SDGs]],MATCH(F24,'SDGs &amp; Indicators'!$D$3:$D$192,0)),"")</f>
        <v/>
      </c>
      <c r="J24" s="8">
        <f>IFERROR(VLOOKUP(F24&amp;I24,Table4[#All],9,0),"")</f>
        <v>0</v>
      </c>
      <c r="K24" s="8">
        <f>IFERROR(VLOOKUP(F24&amp;I24,Table4[#All],10,0),"")</f>
        <v>0</v>
      </c>
      <c r="L24" s="46">
        <f>IFERROR(VLOOKUP(F24&amp;I24,Table4[#All],11,0),"")</f>
        <v>0</v>
      </c>
      <c r="M24" s="46"/>
    </row>
    <row r="25" spans="1:13" x14ac:dyDescent="0.2">
      <c r="A25" s="103"/>
      <c r="B25" s="97"/>
      <c r="C25" s="98"/>
      <c r="D25" s="46">
        <v>7</v>
      </c>
      <c r="E25" s="46"/>
      <c r="F25" s="93"/>
      <c r="G25" s="49" t="str">
        <f>IFERROR(VLOOKUP(F25,Table4[[Indicator]:[COPY SD]],2,0),"")</f>
        <v/>
      </c>
      <c r="H25" s="46" t="str">
        <f>IFERROR(VLOOKUP(I25,Table6[#All],2,0),"")</f>
        <v/>
      </c>
      <c r="I25" s="46" t="str">
        <f>IFERROR(INDEX(Table4[[#All],[SDGs]],MATCH(F25,'SDGs &amp; Indicators'!$D$3:$D$192,0)),"")</f>
        <v/>
      </c>
      <c r="J25" s="8">
        <f>IFERROR(VLOOKUP(F25&amp;I25,Table4[#All],9,0),"")</f>
        <v>0</v>
      </c>
      <c r="K25" s="8">
        <f>IFERROR(VLOOKUP(F25&amp;I25,Table4[#All],10,0),"")</f>
        <v>0</v>
      </c>
      <c r="L25" s="46">
        <f>IFERROR(VLOOKUP(F25&amp;I25,Table4[#All],11,0),"")</f>
        <v>0</v>
      </c>
      <c r="M25" s="46"/>
    </row>
    <row r="26" spans="1:13" x14ac:dyDescent="0.2">
      <c r="A26" s="103"/>
      <c r="B26" s="97"/>
      <c r="C26" s="98"/>
      <c r="D26" s="46">
        <v>8</v>
      </c>
      <c r="E26" s="46"/>
      <c r="F26" s="93"/>
      <c r="G26" s="49" t="str">
        <f>IFERROR(VLOOKUP(F26,Table4[[Indicator]:[COPY SD]],2,0),"")</f>
        <v/>
      </c>
      <c r="H26" s="46" t="str">
        <f>IFERROR(VLOOKUP(I26,Table6[#All],2,0),"")</f>
        <v/>
      </c>
      <c r="I26" s="46" t="str">
        <f>IFERROR(INDEX(Table4[[#All],[SDGs]],MATCH(F26,'SDGs &amp; Indicators'!$D$3:$D$192,0)),"")</f>
        <v/>
      </c>
      <c r="J26" s="8">
        <f>IFERROR(VLOOKUP(F26&amp;I26,Table4[#All],9,0),"")</f>
        <v>0</v>
      </c>
      <c r="K26" s="8">
        <f>IFERROR(VLOOKUP(F26&amp;I26,Table4[#All],10,0),"")</f>
        <v>0</v>
      </c>
      <c r="L26" s="46">
        <f>IFERROR(VLOOKUP(F26&amp;I26,Table4[#All],11,0),"")</f>
        <v>0</v>
      </c>
      <c r="M26" s="46"/>
    </row>
    <row r="27" spans="1:13" x14ac:dyDescent="0.2">
      <c r="A27" s="103"/>
      <c r="B27" s="97"/>
      <c r="C27" s="98"/>
      <c r="D27" s="46">
        <v>9</v>
      </c>
      <c r="E27" s="46"/>
      <c r="F27" s="93"/>
      <c r="G27" s="49" t="str">
        <f>IFERROR(VLOOKUP(F27,Table4[[Indicator]:[COPY SD]],2,0),"")</f>
        <v/>
      </c>
      <c r="H27" s="46" t="str">
        <f>IFERROR(VLOOKUP(I27,Table6[#All],2,0),"")</f>
        <v/>
      </c>
      <c r="I27" s="46" t="str">
        <f>IFERROR(INDEX(Table4[[#All],[SDGs]],MATCH(F27,'SDGs &amp; Indicators'!$D$3:$D$192,0)),"")</f>
        <v/>
      </c>
      <c r="J27" s="8">
        <f>IFERROR(VLOOKUP(F27&amp;I27,Table4[#All],9,0),"")</f>
        <v>0</v>
      </c>
      <c r="K27" s="8">
        <f>IFERROR(VLOOKUP(F27&amp;I27,Table4[#All],10,0),"")</f>
        <v>0</v>
      </c>
      <c r="L27" s="46">
        <f>IFERROR(VLOOKUP(F27&amp;I27,Table4[#All],11,0),"")</f>
        <v>0</v>
      </c>
      <c r="M27" s="46"/>
    </row>
    <row r="28" spans="1:13" x14ac:dyDescent="0.2">
      <c r="A28" s="103"/>
      <c r="B28" s="97"/>
      <c r="C28" s="98"/>
      <c r="D28" s="46">
        <v>10</v>
      </c>
      <c r="E28" s="46"/>
      <c r="F28" s="93"/>
      <c r="G28" s="49" t="str">
        <f>IFERROR(VLOOKUP(F28,Table4[[Indicator]:[COPY SD]],2,0),"")</f>
        <v/>
      </c>
      <c r="H28" s="46" t="str">
        <f>IFERROR(VLOOKUP(I28,Table6[#All],2,0),"")</f>
        <v/>
      </c>
      <c r="I28" s="46" t="str">
        <f>IFERROR(INDEX(Table4[[#All],[SDGs]],MATCH(F28,'SDGs &amp; Indicators'!$D$3:$D$192,0)),"")</f>
        <v/>
      </c>
      <c r="J28" s="8">
        <f>IFERROR(VLOOKUP(F28&amp;I28,Table4[#All],9,0),"")</f>
        <v>0</v>
      </c>
      <c r="K28" s="8">
        <f>IFERROR(VLOOKUP(F28&amp;I28,Table4[#All],10,0),"")</f>
        <v>0</v>
      </c>
      <c r="L28" s="46">
        <f>IFERROR(VLOOKUP(F28&amp;I28,Table4[#All],11,0),"")</f>
        <v>0</v>
      </c>
    </row>
    <row r="29" spans="1:13" x14ac:dyDescent="0.2">
      <c r="A29" s="60"/>
      <c r="B29" s="58"/>
      <c r="C29" s="58"/>
      <c r="D29" s="58"/>
      <c r="E29" s="58"/>
      <c r="F29" s="94"/>
      <c r="G29" s="58"/>
      <c r="H29" s="58"/>
      <c r="I29" s="58"/>
      <c r="J29" s="58"/>
      <c r="K29" s="58"/>
      <c r="L29" s="58"/>
    </row>
    <row r="30" spans="1:13" ht="16" customHeight="1" x14ac:dyDescent="0.2">
      <c r="A30" s="103">
        <v>3</v>
      </c>
      <c r="B30" s="97"/>
      <c r="C30" s="98"/>
      <c r="D30" s="46">
        <v>1</v>
      </c>
      <c r="E30" s="46"/>
      <c r="F30" s="93"/>
      <c r="G30" s="49" t="str">
        <f>IFERROR(VLOOKUP(F30,Table4[[Indicator]:[COPY SD]],2,0),"")</f>
        <v/>
      </c>
      <c r="H30" s="46" t="str">
        <f>IFERROR(VLOOKUP(I30,Table6[#All],2,0),"")</f>
        <v/>
      </c>
      <c r="I30" s="46" t="str">
        <f>IFERROR(INDEX(Table4[[#All],[SDGs]],MATCH(F30,'SDGs &amp; Indicators'!$D$3:$D$192,0)),"")</f>
        <v/>
      </c>
      <c r="J30" s="8">
        <f>IFERROR(VLOOKUP(F30&amp;I30,Table4[#All],9,0),"")</f>
        <v>0</v>
      </c>
      <c r="K30" s="8">
        <f>IFERROR(VLOOKUP(F30&amp;I30,Table4[#All],10,0),"")</f>
        <v>0</v>
      </c>
      <c r="L30" s="46">
        <f>IFERROR(VLOOKUP(F30&amp;I30,Table4[#All],11,0),"")</f>
        <v>0</v>
      </c>
    </row>
    <row r="31" spans="1:13" x14ac:dyDescent="0.2">
      <c r="A31" s="103"/>
      <c r="B31" s="97"/>
      <c r="C31" s="98"/>
      <c r="D31" s="46">
        <v>2</v>
      </c>
      <c r="E31" s="46"/>
      <c r="F31" s="93"/>
      <c r="G31" s="49" t="str">
        <f>IFERROR(VLOOKUP(F31,Table4[[Indicator]:[COPY SD]],2,0),"")</f>
        <v/>
      </c>
      <c r="H31" s="46" t="str">
        <f>IFERROR(VLOOKUP(I31,Table6[#All],2,0),"")</f>
        <v/>
      </c>
      <c r="I31" s="46" t="str">
        <f>IFERROR(INDEX(Table4[[#All],[SDGs]],MATCH(F31,'SDGs &amp; Indicators'!$D$3:$D$192,0)),"")</f>
        <v/>
      </c>
      <c r="J31" s="8">
        <f>IFERROR(VLOOKUP(F31&amp;I31,Table4[#All],9,0),"")</f>
        <v>0</v>
      </c>
      <c r="K31" s="8">
        <f>IFERROR(VLOOKUP(F31&amp;I31,Table4[#All],10,0),"")</f>
        <v>0</v>
      </c>
      <c r="L31" s="46">
        <f>IFERROR(VLOOKUP(F31&amp;I31,Table4[#All],11,0),"")</f>
        <v>0</v>
      </c>
    </row>
    <row r="32" spans="1:13" x14ac:dyDescent="0.2">
      <c r="A32" s="103"/>
      <c r="B32" s="97"/>
      <c r="C32" s="98"/>
      <c r="D32" s="46">
        <v>3</v>
      </c>
      <c r="E32" s="46"/>
      <c r="F32" s="93"/>
      <c r="G32" s="49" t="str">
        <f>IFERROR(VLOOKUP(F32,Table4[[Indicator]:[COPY SD]],2,0),"")</f>
        <v/>
      </c>
      <c r="H32" s="46" t="str">
        <f>IFERROR(VLOOKUP(I32,Table6[#All],2,0),"")</f>
        <v/>
      </c>
      <c r="I32" s="46" t="str">
        <f>IFERROR(INDEX(Table4[[#All],[SDGs]],MATCH(F32,'SDGs &amp; Indicators'!$D$3:$D$192,0)),"")</f>
        <v/>
      </c>
      <c r="J32" s="8">
        <f>IFERROR(VLOOKUP(F32&amp;I32,Table4[#All],9,0),"")</f>
        <v>0</v>
      </c>
      <c r="K32" s="8">
        <f>IFERROR(VLOOKUP(F32&amp;I32,Table4[#All],10,0),"")</f>
        <v>0</v>
      </c>
      <c r="L32" s="46">
        <f>IFERROR(VLOOKUP(F32&amp;I32,Table4[#All],11,0),"")</f>
        <v>0</v>
      </c>
    </row>
    <row r="33" spans="1:12" x14ac:dyDescent="0.2">
      <c r="A33" s="103"/>
      <c r="B33" s="97"/>
      <c r="C33" s="98"/>
      <c r="D33" s="46">
        <v>4</v>
      </c>
      <c r="E33" s="46"/>
      <c r="F33" s="93"/>
      <c r="G33" s="49" t="str">
        <f>IFERROR(VLOOKUP(F33,Table4[[Indicator]:[COPY SD]],2,0),"")</f>
        <v/>
      </c>
      <c r="H33" s="46" t="str">
        <f>IFERROR(VLOOKUP(I33,Table6[#All],2,0),"")</f>
        <v/>
      </c>
      <c r="I33" s="46" t="str">
        <f>IFERROR(INDEX(Table4[[#All],[SDGs]],MATCH(F33,'SDGs &amp; Indicators'!$D$3:$D$192,0)),"")</f>
        <v/>
      </c>
      <c r="J33" s="8">
        <f>IFERROR(VLOOKUP(F33&amp;I33,Table4[#All],9,0),"")</f>
        <v>0</v>
      </c>
      <c r="K33" s="8">
        <f>IFERROR(VLOOKUP(F33&amp;I33,Table4[#All],10,0),"")</f>
        <v>0</v>
      </c>
      <c r="L33" s="46">
        <f>IFERROR(VLOOKUP(F33&amp;I33,Table4[#All],11,0),"")</f>
        <v>0</v>
      </c>
    </row>
    <row r="34" spans="1:12" x14ac:dyDescent="0.2">
      <c r="A34" s="103"/>
      <c r="B34" s="97"/>
      <c r="C34" s="98"/>
      <c r="D34" s="46">
        <v>5</v>
      </c>
      <c r="E34" s="46"/>
      <c r="F34" s="93"/>
      <c r="G34" s="49" t="str">
        <f>IFERROR(VLOOKUP(F34,Table4[[Indicator]:[COPY SD]],2,0),"")</f>
        <v/>
      </c>
      <c r="H34" s="46" t="str">
        <f>IFERROR(VLOOKUP(I34,Table6[#All],2,0),"")</f>
        <v/>
      </c>
      <c r="I34" s="46" t="str">
        <f>IFERROR(INDEX(Table4[[#All],[SDGs]],MATCH(F34,'SDGs &amp; Indicators'!$D$3:$D$192,0)),"")</f>
        <v/>
      </c>
      <c r="J34" s="8">
        <f>IFERROR(VLOOKUP(F34&amp;I34,Table4[#All],9,0),"")</f>
        <v>0</v>
      </c>
      <c r="K34" s="8">
        <f>IFERROR(VLOOKUP(F34&amp;I34,Table4[#All],10,0),"")</f>
        <v>0</v>
      </c>
      <c r="L34" s="46">
        <f>IFERROR(VLOOKUP(F34&amp;I34,Table4[#All],11,0),"")</f>
        <v>0</v>
      </c>
    </row>
    <row r="35" spans="1:12" x14ac:dyDescent="0.2">
      <c r="A35" s="103"/>
      <c r="B35" s="97"/>
      <c r="C35" s="98"/>
      <c r="D35" s="46">
        <v>6</v>
      </c>
      <c r="E35" s="46"/>
      <c r="F35" s="93"/>
      <c r="G35" s="49" t="str">
        <f>IFERROR(VLOOKUP(F35,Table4[[Indicator]:[COPY SD]],2,0),"")</f>
        <v/>
      </c>
      <c r="H35" s="46" t="str">
        <f>IFERROR(VLOOKUP(I35,Table6[#All],2,0),"")</f>
        <v/>
      </c>
      <c r="I35" s="46" t="str">
        <f>IFERROR(INDEX(Table4[[#All],[SDGs]],MATCH(F35,'SDGs &amp; Indicators'!$D$3:$D$192,0)),"")</f>
        <v/>
      </c>
      <c r="J35" s="8">
        <f>IFERROR(VLOOKUP(F35&amp;I35,Table4[#All],9,0),"")</f>
        <v>0</v>
      </c>
      <c r="K35" s="8">
        <f>IFERROR(VLOOKUP(F35&amp;I35,Table4[#All],10,0),"")</f>
        <v>0</v>
      </c>
      <c r="L35" s="46">
        <f>IFERROR(VLOOKUP(F35&amp;I35,Table4[#All],11,0),"")</f>
        <v>0</v>
      </c>
    </row>
    <row r="36" spans="1:12" x14ac:dyDescent="0.2">
      <c r="A36" s="103"/>
      <c r="B36" s="97"/>
      <c r="C36" s="98"/>
      <c r="D36" s="46">
        <v>7</v>
      </c>
      <c r="E36" s="46"/>
      <c r="F36" s="93"/>
      <c r="G36" s="49" t="str">
        <f>IFERROR(VLOOKUP(F36,Table4[[Indicator]:[COPY SD]],2,0),"")</f>
        <v/>
      </c>
      <c r="H36" s="46" t="str">
        <f>IFERROR(VLOOKUP(I36,Table6[#All],2,0),"")</f>
        <v/>
      </c>
      <c r="I36" s="46" t="str">
        <f>IFERROR(INDEX(Table4[[#All],[SDGs]],MATCH(F36,'SDGs &amp; Indicators'!$D$3:$D$192,0)),"")</f>
        <v/>
      </c>
      <c r="J36" s="8">
        <f>IFERROR(VLOOKUP(F36&amp;I36,Table4[#All],9,0),"")</f>
        <v>0</v>
      </c>
      <c r="K36" s="8">
        <f>IFERROR(VLOOKUP(F36&amp;I36,Table4[#All],10,0),"")</f>
        <v>0</v>
      </c>
      <c r="L36" s="46">
        <f>IFERROR(VLOOKUP(F36&amp;I36,Table4[#All],11,0),"")</f>
        <v>0</v>
      </c>
    </row>
    <row r="37" spans="1:12" x14ac:dyDescent="0.2">
      <c r="A37" s="103"/>
      <c r="B37" s="97"/>
      <c r="C37" s="98"/>
      <c r="D37" s="46">
        <v>8</v>
      </c>
      <c r="E37" s="46"/>
      <c r="F37" s="93"/>
      <c r="G37" s="49" t="str">
        <f>IFERROR(VLOOKUP(F37,Table4[[Indicator]:[COPY SD]],2,0),"")</f>
        <v/>
      </c>
      <c r="H37" s="46" t="str">
        <f>IFERROR(VLOOKUP(I37,Table6[#All],2,0),"")</f>
        <v/>
      </c>
      <c r="I37" s="46" t="str">
        <f>IFERROR(INDEX(Table4[[#All],[SDGs]],MATCH(F37,'SDGs &amp; Indicators'!$D$3:$D$192,0)),"")</f>
        <v/>
      </c>
      <c r="J37" s="8">
        <f>IFERROR(VLOOKUP(F37&amp;I37,Table4[#All],9,0),"")</f>
        <v>0</v>
      </c>
      <c r="K37" s="8">
        <f>IFERROR(VLOOKUP(F37&amp;I37,Table4[#All],10,0),"")</f>
        <v>0</v>
      </c>
      <c r="L37" s="46">
        <f>IFERROR(VLOOKUP(F37&amp;I37,Table4[#All],11,0),"")</f>
        <v>0</v>
      </c>
    </row>
    <row r="38" spans="1:12" x14ac:dyDescent="0.2">
      <c r="A38" s="103"/>
      <c r="B38" s="97"/>
      <c r="C38" s="98"/>
      <c r="D38" s="46">
        <v>9</v>
      </c>
      <c r="E38" s="46"/>
      <c r="F38" s="93"/>
      <c r="G38" s="49" t="str">
        <f>IFERROR(VLOOKUP(F38,Table4[[Indicator]:[COPY SD]],2,0),"")</f>
        <v/>
      </c>
      <c r="H38" s="46" t="str">
        <f>IFERROR(VLOOKUP(I38,Table6[#All],2,0),"")</f>
        <v/>
      </c>
      <c r="I38" s="46" t="str">
        <f>IFERROR(INDEX(Table4[[#All],[SDGs]],MATCH(F38,'SDGs &amp; Indicators'!$D$3:$D$192,0)),"")</f>
        <v/>
      </c>
      <c r="J38" s="8">
        <f>IFERROR(VLOOKUP(F38&amp;I38,Table4[#All],9,0),"")</f>
        <v>0</v>
      </c>
      <c r="K38" s="8">
        <f>IFERROR(VLOOKUP(F38&amp;I38,Table4[#All],10,0),"")</f>
        <v>0</v>
      </c>
      <c r="L38" s="46">
        <f>IFERROR(VLOOKUP(F38&amp;I38,Table4[#All],11,0),"")</f>
        <v>0</v>
      </c>
    </row>
    <row r="39" spans="1:12" x14ac:dyDescent="0.2">
      <c r="A39" s="103"/>
      <c r="B39" s="97"/>
      <c r="C39" s="98"/>
      <c r="D39" s="46">
        <v>10</v>
      </c>
      <c r="E39" s="46"/>
      <c r="F39" s="93"/>
      <c r="G39" s="49" t="str">
        <f>IFERROR(VLOOKUP(F39,Table4[[Indicator]:[COPY SD]],2,0),"")</f>
        <v/>
      </c>
      <c r="H39" s="46" t="str">
        <f>IFERROR(VLOOKUP(I39,Table6[#All],2,0),"")</f>
        <v/>
      </c>
      <c r="I39" s="46" t="str">
        <f>IFERROR(INDEX(Table4[[#All],[SDGs]],MATCH(F39,'SDGs &amp; Indicators'!$D$3:$D$192,0)),"")</f>
        <v/>
      </c>
      <c r="J39" s="8">
        <f>IFERROR(VLOOKUP(F39&amp;I39,Table4[#All],9,0),"")</f>
        <v>0</v>
      </c>
      <c r="K39" s="8">
        <f>IFERROR(VLOOKUP(F39&amp;I39,Table4[#All],10,0),"")</f>
        <v>0</v>
      </c>
      <c r="L39" s="46">
        <f>IFERROR(VLOOKUP(F39&amp;I39,Table4[#All],11,0),"")</f>
        <v>0</v>
      </c>
    </row>
    <row r="40" spans="1:12" x14ac:dyDescent="0.2">
      <c r="A40" s="60"/>
      <c r="B40" s="58"/>
      <c r="C40" s="58"/>
      <c r="D40" s="58"/>
      <c r="E40" s="58"/>
      <c r="F40" s="94"/>
      <c r="G40" s="58"/>
      <c r="H40" s="58"/>
      <c r="I40" s="58"/>
      <c r="J40" s="58"/>
      <c r="K40" s="58"/>
      <c r="L40" s="58"/>
    </row>
    <row r="41" spans="1:12" x14ac:dyDescent="0.2">
      <c r="A41" s="103">
        <v>4</v>
      </c>
      <c r="B41" s="97"/>
      <c r="C41" s="98"/>
      <c r="D41" s="55">
        <v>1</v>
      </c>
      <c r="E41" s="55"/>
      <c r="F41" s="95"/>
      <c r="G41" s="56" t="str">
        <f>IFERROR(VLOOKUP(F41,Table4[[Indicator]:[COPY SD]],2,0),"")</f>
        <v/>
      </c>
      <c r="H41" s="55" t="str">
        <f>IFERROR(VLOOKUP(I41,Table6[#All],2,0),"")</f>
        <v/>
      </c>
      <c r="I41" s="55" t="str">
        <f>IFERROR(INDEX(Table4[[#All],[SDGs]],MATCH(F41,'SDGs &amp; Indicators'!$D$3:$D$192,0)),"")</f>
        <v/>
      </c>
      <c r="J41" s="57">
        <f>IFERROR(VLOOKUP(F41&amp;I41,Table4[#All],9,0),"")</f>
        <v>0</v>
      </c>
      <c r="K41" s="57">
        <f>IFERROR(VLOOKUP(F41&amp;I41,Table4[#All],10,0),"")</f>
        <v>0</v>
      </c>
      <c r="L41" s="55">
        <f>IFERROR(VLOOKUP(F41&amp;I41,Table4[#All],11,0),"")</f>
        <v>0</v>
      </c>
    </row>
    <row r="42" spans="1:12" x14ac:dyDescent="0.2">
      <c r="A42" s="103"/>
      <c r="B42" s="97"/>
      <c r="C42" s="98"/>
      <c r="D42" s="46">
        <v>2</v>
      </c>
      <c r="E42" s="46"/>
      <c r="F42" s="93"/>
      <c r="G42" s="49" t="str">
        <f>IFERROR(VLOOKUP(F42,Table4[[Indicator]:[COPY SD]],2,0),"")</f>
        <v/>
      </c>
      <c r="H42" s="46" t="str">
        <f>IFERROR(VLOOKUP(I42,Table6[#All],2,0),"")</f>
        <v/>
      </c>
      <c r="I42" s="46" t="str">
        <f>IFERROR(INDEX(Table4[[#All],[SDGs]],MATCH(F42,'SDGs &amp; Indicators'!$D$3:$D$192,0)),"")</f>
        <v/>
      </c>
      <c r="J42" s="8">
        <f>IFERROR(VLOOKUP(F42&amp;I42,Table4[#All],9,0),"")</f>
        <v>0</v>
      </c>
      <c r="K42" s="8">
        <f>IFERROR(VLOOKUP(F42&amp;I42,Table4[#All],10,0),"")</f>
        <v>0</v>
      </c>
      <c r="L42" s="46">
        <f>IFERROR(VLOOKUP(F42&amp;I42,Table4[#All],11,0),"")</f>
        <v>0</v>
      </c>
    </row>
    <row r="43" spans="1:12" x14ac:dyDescent="0.2">
      <c r="A43" s="103"/>
      <c r="B43" s="97"/>
      <c r="C43" s="98"/>
      <c r="D43" s="46">
        <v>3</v>
      </c>
      <c r="E43" s="46"/>
      <c r="F43" s="93"/>
      <c r="G43" s="49" t="str">
        <f>IFERROR(VLOOKUP(F43,Table4[[Indicator]:[COPY SD]],2,0),"")</f>
        <v/>
      </c>
      <c r="H43" s="46" t="str">
        <f>IFERROR(VLOOKUP(I43,Table6[#All],2,0),"")</f>
        <v/>
      </c>
      <c r="I43" s="46" t="str">
        <f>IFERROR(INDEX(Table4[[#All],[SDGs]],MATCH(F43,'SDGs &amp; Indicators'!$D$3:$D$192,0)),"")</f>
        <v/>
      </c>
      <c r="J43" s="8">
        <f>IFERROR(VLOOKUP(F43&amp;I43,Table4[#All],9,0),"")</f>
        <v>0</v>
      </c>
      <c r="K43" s="8">
        <f>IFERROR(VLOOKUP(F43&amp;I43,Table4[#All],10,0),"")</f>
        <v>0</v>
      </c>
      <c r="L43" s="46">
        <f>IFERROR(VLOOKUP(F43&amp;I43,Table4[#All],11,0),"")</f>
        <v>0</v>
      </c>
    </row>
    <row r="44" spans="1:12" x14ac:dyDescent="0.2">
      <c r="A44" s="103"/>
      <c r="B44" s="97"/>
      <c r="C44" s="98"/>
      <c r="D44" s="46">
        <v>4</v>
      </c>
      <c r="E44" s="46"/>
      <c r="F44" s="93"/>
      <c r="G44" s="49" t="str">
        <f>IFERROR(VLOOKUP(F44,Table4[[Indicator]:[COPY SD]],2,0),"")</f>
        <v/>
      </c>
      <c r="H44" s="46" t="str">
        <f>IFERROR(VLOOKUP(I44,Table6[#All],2,0),"")</f>
        <v/>
      </c>
      <c r="I44" s="46" t="str">
        <f>IFERROR(INDEX(Table4[[#All],[SDGs]],MATCH(F44,'SDGs &amp; Indicators'!$D$3:$D$192,0)),"")</f>
        <v/>
      </c>
      <c r="J44" s="8">
        <f>IFERROR(VLOOKUP(F44&amp;I44,Table4[#All],9,0),"")</f>
        <v>0</v>
      </c>
      <c r="K44" s="8">
        <f>IFERROR(VLOOKUP(F44&amp;I44,Table4[#All],10,0),"")</f>
        <v>0</v>
      </c>
      <c r="L44" s="46">
        <f>IFERROR(VLOOKUP(F44&amp;I44,Table4[#All],11,0),"")</f>
        <v>0</v>
      </c>
    </row>
    <row r="45" spans="1:12" x14ac:dyDescent="0.2">
      <c r="A45" s="103"/>
      <c r="B45" s="97"/>
      <c r="C45" s="98"/>
      <c r="D45" s="46">
        <v>5</v>
      </c>
      <c r="E45" s="46"/>
      <c r="F45" s="93"/>
      <c r="G45" s="49" t="str">
        <f>IFERROR(VLOOKUP(F45,Table4[[Indicator]:[COPY SD]],2,0),"")</f>
        <v/>
      </c>
      <c r="H45" s="46" t="str">
        <f>IFERROR(VLOOKUP(I45,Table6[#All],2,0),"")</f>
        <v/>
      </c>
      <c r="I45" s="46" t="str">
        <f>IFERROR(INDEX(Table4[[#All],[SDGs]],MATCH(F45,'SDGs &amp; Indicators'!$D$3:$D$192,0)),"")</f>
        <v/>
      </c>
      <c r="J45" s="8">
        <f>IFERROR(VLOOKUP(F45&amp;I45,Table4[#All],9,0),"")</f>
        <v>0</v>
      </c>
      <c r="K45" s="8">
        <f>IFERROR(VLOOKUP(F45&amp;I45,Table4[#All],10,0),"")</f>
        <v>0</v>
      </c>
      <c r="L45" s="46">
        <f>IFERROR(VLOOKUP(F45&amp;I45,Table4[#All],11,0),"")</f>
        <v>0</v>
      </c>
    </row>
    <row r="46" spans="1:12" x14ac:dyDescent="0.2">
      <c r="A46" s="103"/>
      <c r="B46" s="97"/>
      <c r="C46" s="98"/>
      <c r="D46" s="46">
        <v>6</v>
      </c>
      <c r="E46" s="46"/>
      <c r="F46" s="93"/>
      <c r="G46" s="49" t="str">
        <f>IFERROR(VLOOKUP(F46,Table4[[Indicator]:[COPY SD]],2,0),"")</f>
        <v/>
      </c>
      <c r="H46" s="46" t="str">
        <f>IFERROR(VLOOKUP(I46,Table6[#All],2,0),"")</f>
        <v/>
      </c>
      <c r="I46" s="46" t="str">
        <f>IFERROR(INDEX(Table4[[#All],[SDGs]],MATCH(F46,'SDGs &amp; Indicators'!$D$3:$D$192,0)),"")</f>
        <v/>
      </c>
      <c r="J46" s="8">
        <f>IFERROR(VLOOKUP(F46&amp;I46,Table4[#All],9,0),"")</f>
        <v>0</v>
      </c>
      <c r="K46" s="8">
        <f>IFERROR(VLOOKUP(F46&amp;I46,Table4[#All],10,0),"")</f>
        <v>0</v>
      </c>
      <c r="L46" s="46">
        <f>IFERROR(VLOOKUP(F46&amp;I46,Table4[#All],11,0),"")</f>
        <v>0</v>
      </c>
    </row>
    <row r="47" spans="1:12" x14ac:dyDescent="0.2">
      <c r="A47" s="103"/>
      <c r="B47" s="97"/>
      <c r="C47" s="98"/>
      <c r="D47" s="46">
        <v>7</v>
      </c>
      <c r="E47" s="46"/>
      <c r="F47" s="93"/>
      <c r="G47" s="49" t="str">
        <f>IFERROR(VLOOKUP(F47,Table4[[Indicator]:[COPY SD]],2,0),"")</f>
        <v/>
      </c>
      <c r="H47" s="46" t="str">
        <f>IFERROR(VLOOKUP(I47,Table6[#All],2,0),"")</f>
        <v/>
      </c>
      <c r="I47" s="46" t="str">
        <f>IFERROR(INDEX(Table4[[#All],[SDGs]],MATCH(F47,'SDGs &amp; Indicators'!$D$3:$D$192,0)),"")</f>
        <v/>
      </c>
      <c r="J47" s="8">
        <f>IFERROR(VLOOKUP(F47&amp;I47,Table4[#All],9,0),"")</f>
        <v>0</v>
      </c>
      <c r="K47" s="8">
        <f>IFERROR(VLOOKUP(F47&amp;I47,Table4[#All],10,0),"")</f>
        <v>0</v>
      </c>
      <c r="L47" s="46">
        <f>IFERROR(VLOOKUP(F47&amp;I47,Table4[#All],11,0),"")</f>
        <v>0</v>
      </c>
    </row>
    <row r="48" spans="1:12" x14ac:dyDescent="0.2">
      <c r="A48" s="103"/>
      <c r="B48" s="97"/>
      <c r="C48" s="98"/>
      <c r="D48" s="46">
        <v>8</v>
      </c>
      <c r="E48" s="46"/>
      <c r="F48" s="93"/>
      <c r="G48" s="49" t="str">
        <f>IFERROR(VLOOKUP(F48,Table4[[Indicator]:[COPY SD]],2,0),"")</f>
        <v/>
      </c>
      <c r="H48" s="46" t="str">
        <f>IFERROR(VLOOKUP(I48,Table6[#All],2,0),"")</f>
        <v/>
      </c>
      <c r="I48" s="46" t="str">
        <f>IFERROR(INDEX(Table4[[#All],[SDGs]],MATCH(F48,'SDGs &amp; Indicators'!$D$3:$D$192,0)),"")</f>
        <v/>
      </c>
      <c r="J48" s="8">
        <f>IFERROR(VLOOKUP(F48&amp;I48,Table4[#All],9,0),"")</f>
        <v>0</v>
      </c>
      <c r="K48" s="8">
        <f>IFERROR(VLOOKUP(F48&amp;I48,Table4[#All],10,0),"")</f>
        <v>0</v>
      </c>
      <c r="L48" s="46">
        <f>IFERROR(VLOOKUP(F48&amp;I48,Table4[#All],11,0),"")</f>
        <v>0</v>
      </c>
    </row>
    <row r="49" spans="1:12" x14ac:dyDescent="0.2">
      <c r="A49" s="103"/>
      <c r="B49" s="97"/>
      <c r="C49" s="98"/>
      <c r="D49" s="46">
        <v>9</v>
      </c>
      <c r="E49" s="46"/>
      <c r="F49" s="93"/>
      <c r="G49" s="49" t="str">
        <f>IFERROR(VLOOKUP(F49,Table4[[Indicator]:[COPY SD]],2,0),"")</f>
        <v/>
      </c>
      <c r="H49" s="46" t="str">
        <f>IFERROR(VLOOKUP(I49,Table6[#All],2,0),"")</f>
        <v/>
      </c>
      <c r="I49" s="46" t="str">
        <f>IFERROR(INDEX(Table4[[#All],[SDGs]],MATCH(F49,'SDGs &amp; Indicators'!$D$3:$D$192,0)),"")</f>
        <v/>
      </c>
      <c r="J49" s="8">
        <f>IFERROR(VLOOKUP(F49&amp;I49,Table4[#All],9,0),"")</f>
        <v>0</v>
      </c>
      <c r="K49" s="8">
        <f>IFERROR(VLOOKUP(F49&amp;I49,Table4[#All],10,0),"")</f>
        <v>0</v>
      </c>
      <c r="L49" s="46">
        <f>IFERROR(VLOOKUP(F49&amp;I49,Table4[#All],11,0),"")</f>
        <v>0</v>
      </c>
    </row>
    <row r="50" spans="1:12" x14ac:dyDescent="0.2">
      <c r="A50" s="103"/>
      <c r="B50" s="97"/>
      <c r="C50" s="98"/>
      <c r="D50" s="46">
        <v>10</v>
      </c>
      <c r="E50" s="46"/>
      <c r="F50" s="93"/>
      <c r="G50" s="49" t="str">
        <f>IFERROR(VLOOKUP(F50,Table4[[Indicator]:[COPY SD]],2,0),"")</f>
        <v/>
      </c>
      <c r="H50" s="46" t="str">
        <f>IFERROR(VLOOKUP(I50,Table6[#All],2,0),"")</f>
        <v/>
      </c>
      <c r="I50" s="46" t="str">
        <f>IFERROR(INDEX(Table4[[#All],[SDGs]],MATCH(F50,'SDGs &amp; Indicators'!$D$3:$D$192,0)),"")</f>
        <v/>
      </c>
      <c r="J50" s="8">
        <f>IFERROR(VLOOKUP(F50&amp;I50,Table4[#All],9,0),"")</f>
        <v>0</v>
      </c>
      <c r="K50" s="8">
        <f>IFERROR(VLOOKUP(F50&amp;I50,Table4[#All],10,0),"")</f>
        <v>0</v>
      </c>
      <c r="L50" s="46">
        <f>IFERROR(VLOOKUP(F50&amp;I50,Table4[#All],11,0),"")</f>
        <v>0</v>
      </c>
    </row>
    <row r="51" spans="1:12" x14ac:dyDescent="0.2">
      <c r="A51" s="60"/>
      <c r="B51" s="58"/>
      <c r="C51" s="58"/>
      <c r="D51" s="58"/>
      <c r="E51" s="58"/>
      <c r="F51" s="94"/>
      <c r="G51" s="58"/>
      <c r="H51" s="58"/>
      <c r="I51" s="58"/>
      <c r="J51" s="58"/>
      <c r="K51" s="58"/>
      <c r="L51" s="58"/>
    </row>
    <row r="52" spans="1:12" x14ac:dyDescent="0.2">
      <c r="A52" s="103">
        <v>5</v>
      </c>
      <c r="B52" s="99"/>
      <c r="C52" s="101"/>
      <c r="D52" s="55">
        <v>1</v>
      </c>
      <c r="E52" s="55"/>
      <c r="F52" s="95"/>
      <c r="G52" s="56" t="str">
        <f>IFERROR(VLOOKUP(F52,Table4[[Indicator]:[COPY SD]],2,0),"")</f>
        <v/>
      </c>
      <c r="H52" s="55" t="str">
        <f>IFERROR(VLOOKUP(I52,Table6[#All],2,0),"")</f>
        <v/>
      </c>
      <c r="I52" s="55" t="str">
        <f>IFERROR(INDEX(Table4[[#All],[SDGs]],MATCH(F52,'SDGs &amp; Indicators'!$D$3:$D$192,0)),"")</f>
        <v/>
      </c>
      <c r="J52" s="57">
        <f>IFERROR(VLOOKUP(F52&amp;I52,Table4[#All],9,0),"")</f>
        <v>0</v>
      </c>
      <c r="K52" s="57">
        <f>IFERROR(VLOOKUP(F52&amp;I52,Table4[#All],10,0),"")</f>
        <v>0</v>
      </c>
      <c r="L52" s="55">
        <f>IFERROR(VLOOKUP(F52&amp;I52,Table4[#All],11,0),"")</f>
        <v>0</v>
      </c>
    </row>
    <row r="53" spans="1:12" x14ac:dyDescent="0.2">
      <c r="A53" s="103"/>
      <c r="B53" s="97"/>
      <c r="C53" s="98"/>
      <c r="D53" s="46">
        <v>2</v>
      </c>
      <c r="E53" s="46"/>
      <c r="F53" s="93"/>
      <c r="G53" s="49" t="str">
        <f>IFERROR(VLOOKUP(F53,Table4[[Indicator]:[COPY SD]],2,0),"")</f>
        <v/>
      </c>
      <c r="H53" s="46" t="str">
        <f>IFERROR(VLOOKUP(I53,Table6[#All],2,0),"")</f>
        <v/>
      </c>
      <c r="I53" s="46" t="str">
        <f>IFERROR(INDEX(Table4[[#All],[SDGs]],MATCH(F53,'SDGs &amp; Indicators'!$D$3:$D$192,0)),"")</f>
        <v/>
      </c>
      <c r="J53" s="8">
        <f>IFERROR(VLOOKUP(F53&amp;I53,Table4[#All],9,0),"")</f>
        <v>0</v>
      </c>
      <c r="K53" s="8">
        <f>IFERROR(VLOOKUP(F53&amp;I53,Table4[#All],10,0),"")</f>
        <v>0</v>
      </c>
      <c r="L53" s="46">
        <f>IFERROR(VLOOKUP(F53&amp;I53,Table4[#All],11,0),"")</f>
        <v>0</v>
      </c>
    </row>
    <row r="54" spans="1:12" x14ac:dyDescent="0.2">
      <c r="A54" s="103"/>
      <c r="B54" s="97"/>
      <c r="C54" s="98"/>
      <c r="D54" s="46">
        <v>3</v>
      </c>
      <c r="E54" s="46"/>
      <c r="F54" s="93"/>
      <c r="G54" s="49" t="str">
        <f>IFERROR(VLOOKUP(F54,Table4[[Indicator]:[COPY SD]],2,0),"")</f>
        <v/>
      </c>
      <c r="H54" s="46" t="str">
        <f>IFERROR(VLOOKUP(I54,Table6[#All],2,0),"")</f>
        <v/>
      </c>
      <c r="I54" s="46" t="str">
        <f>IFERROR(INDEX(Table4[[#All],[SDGs]],MATCH(F54,'SDGs &amp; Indicators'!$D$3:$D$192,0)),"")</f>
        <v/>
      </c>
      <c r="J54" s="8">
        <f>IFERROR(VLOOKUP(F54&amp;I54,Table4[#All],9,0),"")</f>
        <v>0</v>
      </c>
      <c r="K54" s="8">
        <f>IFERROR(VLOOKUP(F54&amp;I54,Table4[#All],10,0),"")</f>
        <v>0</v>
      </c>
      <c r="L54" s="46">
        <f>IFERROR(VLOOKUP(F54&amp;I54,Table4[#All],11,0),"")</f>
        <v>0</v>
      </c>
    </row>
    <row r="55" spans="1:12" x14ac:dyDescent="0.2">
      <c r="A55" s="103"/>
      <c r="B55" s="97"/>
      <c r="C55" s="98"/>
      <c r="D55" s="46">
        <v>4</v>
      </c>
      <c r="E55" s="46"/>
      <c r="F55" s="93"/>
      <c r="G55" s="49" t="str">
        <f>IFERROR(VLOOKUP(F55,Table4[[Indicator]:[COPY SD]],2,0),"")</f>
        <v/>
      </c>
      <c r="H55" s="46" t="str">
        <f>IFERROR(VLOOKUP(I55,Table6[#All],2,0),"")</f>
        <v/>
      </c>
      <c r="I55" s="46" t="str">
        <f>IFERROR(INDEX(Table4[[#All],[SDGs]],MATCH(F55,'SDGs &amp; Indicators'!$D$3:$D$192,0)),"")</f>
        <v/>
      </c>
      <c r="J55" s="8">
        <f>IFERROR(VLOOKUP(F55&amp;I55,Table4[#All],9,0),"")</f>
        <v>0</v>
      </c>
      <c r="K55" s="8">
        <f>IFERROR(VLOOKUP(F55&amp;I55,Table4[#All],10,0),"")</f>
        <v>0</v>
      </c>
      <c r="L55" s="46">
        <f>IFERROR(VLOOKUP(F55&amp;I55,Table4[#All],11,0),"")</f>
        <v>0</v>
      </c>
    </row>
    <row r="56" spans="1:12" x14ac:dyDescent="0.2">
      <c r="A56" s="103"/>
      <c r="B56" s="97"/>
      <c r="C56" s="98"/>
      <c r="D56" s="46">
        <v>5</v>
      </c>
      <c r="E56" s="46"/>
      <c r="F56" s="93"/>
      <c r="G56" s="49" t="str">
        <f>IFERROR(VLOOKUP(F56,Table4[[Indicator]:[COPY SD]],2,0),"")</f>
        <v/>
      </c>
      <c r="H56" s="46" t="str">
        <f>IFERROR(VLOOKUP(I56,Table6[#All],2,0),"")</f>
        <v/>
      </c>
      <c r="I56" s="46" t="str">
        <f>IFERROR(INDEX(Table4[[#All],[SDGs]],MATCH(F56,'SDGs &amp; Indicators'!$D$3:$D$192,0)),"")</f>
        <v/>
      </c>
      <c r="J56" s="8">
        <f>IFERROR(VLOOKUP(F56&amp;I56,Table4[#All],9,0),"")</f>
        <v>0</v>
      </c>
      <c r="K56" s="8">
        <f>IFERROR(VLOOKUP(F56&amp;I56,Table4[#All],10,0),"")</f>
        <v>0</v>
      </c>
      <c r="L56" s="46">
        <f>IFERROR(VLOOKUP(F56&amp;I56,Table4[#All],11,0),"")</f>
        <v>0</v>
      </c>
    </row>
    <row r="57" spans="1:12" x14ac:dyDescent="0.2">
      <c r="A57" s="103"/>
      <c r="B57" s="97"/>
      <c r="C57" s="98"/>
      <c r="D57" s="46">
        <v>6</v>
      </c>
      <c r="E57" s="46"/>
      <c r="F57" s="93"/>
      <c r="G57" s="49" t="str">
        <f>IFERROR(VLOOKUP(F57,Table4[[Indicator]:[COPY SD]],2,0),"")</f>
        <v/>
      </c>
      <c r="H57" s="46" t="str">
        <f>IFERROR(VLOOKUP(I57,Table6[#All],2,0),"")</f>
        <v/>
      </c>
      <c r="I57" s="46" t="str">
        <f>IFERROR(INDEX(Table4[[#All],[SDGs]],MATCH(F57,'SDGs &amp; Indicators'!$D$3:$D$192,0)),"")</f>
        <v/>
      </c>
      <c r="J57" s="8">
        <f>IFERROR(VLOOKUP(F57&amp;I57,Table4[#All],9,0),"")</f>
        <v>0</v>
      </c>
      <c r="K57" s="8">
        <f>IFERROR(VLOOKUP(F57&amp;I57,Table4[#All],10,0),"")</f>
        <v>0</v>
      </c>
      <c r="L57" s="46">
        <f>IFERROR(VLOOKUP(F57&amp;I57,Table4[#All],11,0),"")</f>
        <v>0</v>
      </c>
    </row>
    <row r="58" spans="1:12" x14ac:dyDescent="0.2">
      <c r="A58" s="103"/>
      <c r="B58" s="97"/>
      <c r="C58" s="98"/>
      <c r="D58" s="46">
        <v>7</v>
      </c>
      <c r="E58" s="46"/>
      <c r="F58" s="93"/>
      <c r="G58" s="49" t="str">
        <f>IFERROR(VLOOKUP(F58,Table4[[Indicator]:[COPY SD]],2,0),"")</f>
        <v/>
      </c>
      <c r="H58" s="46" t="str">
        <f>IFERROR(VLOOKUP(I58,Table6[#All],2,0),"")</f>
        <v/>
      </c>
      <c r="I58" s="46" t="str">
        <f>IFERROR(INDEX(Table4[[#All],[SDGs]],MATCH(F58,'SDGs &amp; Indicators'!$D$3:$D$192,0)),"")</f>
        <v/>
      </c>
      <c r="J58" s="8">
        <f>IFERROR(VLOOKUP(F58&amp;I58,Table4[#All],9,0),"")</f>
        <v>0</v>
      </c>
      <c r="K58" s="8">
        <f>IFERROR(VLOOKUP(F58&amp;I58,Table4[#All],10,0),"")</f>
        <v>0</v>
      </c>
      <c r="L58" s="46">
        <f>IFERROR(VLOOKUP(F58&amp;I58,Table4[#All],11,0),"")</f>
        <v>0</v>
      </c>
    </row>
    <row r="59" spans="1:12" x14ac:dyDescent="0.2">
      <c r="A59" s="103"/>
      <c r="B59" s="97"/>
      <c r="C59" s="98"/>
      <c r="D59" s="46">
        <v>8</v>
      </c>
      <c r="E59" s="46"/>
      <c r="F59" s="93"/>
      <c r="G59" s="49" t="str">
        <f>IFERROR(VLOOKUP(F59,Table4[[Indicator]:[COPY SD]],2,0),"")</f>
        <v/>
      </c>
      <c r="H59" s="46" t="str">
        <f>IFERROR(VLOOKUP(I59,Table6[#All],2,0),"")</f>
        <v/>
      </c>
      <c r="I59" s="46" t="str">
        <f>IFERROR(INDEX(Table4[[#All],[SDGs]],MATCH(F59,'SDGs &amp; Indicators'!$D$3:$D$192,0)),"")</f>
        <v/>
      </c>
      <c r="J59" s="8">
        <f>IFERROR(VLOOKUP(F59&amp;I59,Table4[#All],9,0),"")</f>
        <v>0</v>
      </c>
      <c r="K59" s="8">
        <f>IFERROR(VLOOKUP(F59&amp;I59,Table4[#All],10,0),"")</f>
        <v>0</v>
      </c>
      <c r="L59" s="46">
        <f>IFERROR(VLOOKUP(F59&amp;I59,Table4[#All],11,0),"")</f>
        <v>0</v>
      </c>
    </row>
    <row r="60" spans="1:12" x14ac:dyDescent="0.2">
      <c r="A60" s="103"/>
      <c r="B60" s="97"/>
      <c r="C60" s="98"/>
      <c r="D60" s="46">
        <v>9</v>
      </c>
      <c r="E60" s="46"/>
      <c r="F60" s="93"/>
      <c r="G60" s="49" t="str">
        <f>IFERROR(VLOOKUP(F60,Table4[[Indicator]:[COPY SD]],2,0),"")</f>
        <v/>
      </c>
      <c r="H60" s="46" t="str">
        <f>IFERROR(VLOOKUP(I60,Table6[#All],2,0),"")</f>
        <v/>
      </c>
      <c r="I60" s="46" t="str">
        <f>IFERROR(INDEX(Table4[[#All],[SDGs]],MATCH(F60,'SDGs &amp; Indicators'!$D$3:$D$192,0)),"")</f>
        <v/>
      </c>
      <c r="J60" s="8">
        <f>IFERROR(VLOOKUP(F60&amp;I60,Table4[#All],9,0),"")</f>
        <v>0</v>
      </c>
      <c r="K60" s="8">
        <f>IFERROR(VLOOKUP(F60&amp;I60,Table4[#All],10,0),"")</f>
        <v>0</v>
      </c>
      <c r="L60" s="46">
        <f>IFERROR(VLOOKUP(F60&amp;I60,Table4[#All],11,0),"")</f>
        <v>0</v>
      </c>
    </row>
    <row r="61" spans="1:12" x14ac:dyDescent="0.2">
      <c r="A61" s="103"/>
      <c r="B61" s="100"/>
      <c r="C61" s="102"/>
      <c r="D61" s="58">
        <v>10</v>
      </c>
      <c r="E61" s="58"/>
      <c r="F61" s="94"/>
      <c r="G61" s="59" t="str">
        <f>IFERROR(VLOOKUP(F61,Table4[[Indicator]:[COPY SD]],2,0),"")</f>
        <v/>
      </c>
      <c r="H61" s="58" t="str">
        <f>IFERROR(VLOOKUP(I61,Table6[#All],2,0),"")</f>
        <v/>
      </c>
      <c r="I61" s="58" t="str">
        <f>IFERROR(INDEX(Table4[[#All],[SDGs]],MATCH(F61,'SDGs &amp; Indicators'!$D$3:$D$192,0)),"")</f>
        <v/>
      </c>
      <c r="J61" s="60">
        <f>IFERROR(VLOOKUP(F61&amp;I61,Table4[#All],9,0),"")</f>
        <v>0</v>
      </c>
      <c r="K61" s="60">
        <f>IFERROR(VLOOKUP(F61&amp;I61,Table4[#All],10,0),"")</f>
        <v>0</v>
      </c>
      <c r="L61" s="58">
        <f>IFERROR(VLOOKUP(F61&amp;I61,Table4[#All],11,0),"")</f>
        <v>0</v>
      </c>
    </row>
    <row r="62" spans="1:12" x14ac:dyDescent="0.2">
      <c r="H62" s="46"/>
      <c r="I62" s="46"/>
      <c r="J62" s="46"/>
      <c r="K62" s="46"/>
      <c r="L62" s="46"/>
    </row>
    <row r="63" spans="1:12" x14ac:dyDescent="0.2">
      <c r="H63" s="46"/>
      <c r="I63" s="46"/>
      <c r="J63" s="46"/>
      <c r="K63" s="46"/>
      <c r="L63" s="46"/>
    </row>
    <row r="64" spans="1:12" x14ac:dyDescent="0.2">
      <c r="H64" s="46"/>
      <c r="I64" s="46"/>
      <c r="J64" s="46"/>
      <c r="K64" s="46"/>
      <c r="L64" s="46"/>
    </row>
    <row r="65" spans="8:12" x14ac:dyDescent="0.2">
      <c r="H65" s="46"/>
      <c r="I65" s="46"/>
      <c r="J65" s="46"/>
      <c r="K65" s="46"/>
      <c r="L65" s="46"/>
    </row>
    <row r="66" spans="8:12" x14ac:dyDescent="0.2">
      <c r="H66" s="46"/>
      <c r="I66" s="46"/>
      <c r="J66" s="46"/>
      <c r="K66" s="46"/>
      <c r="L66" s="46"/>
    </row>
    <row r="67" spans="8:12" x14ac:dyDescent="0.2">
      <c r="H67" s="46"/>
      <c r="I67" s="46"/>
      <c r="J67" s="46"/>
      <c r="K67" s="46"/>
      <c r="L67" s="46"/>
    </row>
    <row r="68" spans="8:12" x14ac:dyDescent="0.2">
      <c r="H68" s="46"/>
      <c r="I68" s="46"/>
      <c r="J68" s="46"/>
      <c r="K68" s="46"/>
      <c r="L68" s="46"/>
    </row>
    <row r="69" spans="8:12" x14ac:dyDescent="0.2">
      <c r="H69" s="46"/>
      <c r="I69" s="46"/>
      <c r="J69" s="46"/>
      <c r="K69" s="46"/>
      <c r="L69" s="46"/>
    </row>
    <row r="70" spans="8:12" x14ac:dyDescent="0.2">
      <c r="H70" s="46"/>
      <c r="I70" s="46"/>
      <c r="J70" s="46"/>
      <c r="K70" s="46"/>
      <c r="L70" s="46"/>
    </row>
    <row r="71" spans="8:12" x14ac:dyDescent="0.2">
      <c r="H71" s="46"/>
      <c r="I71" s="46"/>
      <c r="J71" s="46"/>
      <c r="K71" s="46"/>
      <c r="L71" s="46"/>
    </row>
    <row r="72" spans="8:12" x14ac:dyDescent="0.2">
      <c r="H72" s="46"/>
      <c r="I72" s="46"/>
      <c r="J72" s="46"/>
      <c r="K72" s="46"/>
      <c r="L72" s="46"/>
    </row>
    <row r="73" spans="8:12" x14ac:dyDescent="0.2">
      <c r="H73" s="46"/>
      <c r="I73" s="46"/>
      <c r="J73" s="46"/>
      <c r="K73" s="46"/>
      <c r="L73" s="46"/>
    </row>
    <row r="74" spans="8:12" x14ac:dyDescent="0.2">
      <c r="H74" s="46"/>
      <c r="I74" s="46"/>
      <c r="J74" s="46"/>
      <c r="K74" s="46"/>
      <c r="L74" s="46"/>
    </row>
    <row r="75" spans="8:12" x14ac:dyDescent="0.2">
      <c r="H75" s="46"/>
      <c r="I75" s="46"/>
      <c r="J75" s="46"/>
      <c r="K75" s="46"/>
      <c r="L75" s="46"/>
    </row>
    <row r="76" spans="8:12" x14ac:dyDescent="0.2">
      <c r="H76" s="46"/>
      <c r="I76" s="46"/>
      <c r="J76" s="46"/>
      <c r="K76" s="46"/>
      <c r="L76" s="46"/>
    </row>
    <row r="77" spans="8:12" x14ac:dyDescent="0.2">
      <c r="H77" s="46"/>
      <c r="I77" s="46"/>
      <c r="J77" s="46"/>
      <c r="K77" s="46"/>
      <c r="L77" s="46"/>
    </row>
    <row r="78" spans="8:12" x14ac:dyDescent="0.2">
      <c r="H78" s="46"/>
      <c r="I78" s="46"/>
      <c r="J78" s="46"/>
      <c r="K78" s="46"/>
      <c r="L78" s="46"/>
    </row>
  </sheetData>
  <mergeCells count="16">
    <mergeCell ref="A1:C3"/>
    <mergeCell ref="B41:B50"/>
    <mergeCell ref="C41:C50"/>
    <mergeCell ref="B52:B61"/>
    <mergeCell ref="C52:C61"/>
    <mergeCell ref="A8:A17"/>
    <mergeCell ref="A19:A28"/>
    <mergeCell ref="A30:A39"/>
    <mergeCell ref="A41:A50"/>
    <mergeCell ref="A52:A61"/>
    <mergeCell ref="B8:B17"/>
    <mergeCell ref="C8:C17"/>
    <mergeCell ref="B19:B28"/>
    <mergeCell ref="C19:C28"/>
    <mergeCell ref="B30:B39"/>
    <mergeCell ref="C30:C39"/>
  </mergeCells>
  <conditionalFormatting sqref="E8:E17 E19:E27 D8:D27 D30:F63 F8:F28 D28:E28">
    <cfRule type="notContainsBlanks" dxfId="204" priority="191">
      <formula>LEN(TRIM(D8))&gt;0</formula>
    </cfRule>
  </conditionalFormatting>
  <conditionalFormatting sqref="G8:G18 G40 G51 G62:G78">
    <cfRule type="containsText" dxfId="203" priority="175" operator="containsText" text="Economic">
      <formula>NOT(ISERROR(SEARCH("Economic",G8)))</formula>
    </cfRule>
    <cfRule type="containsText" dxfId="202" priority="176" operator="containsText" text="Environmental">
      <formula>NOT(ISERROR(SEARCH("Environmental",G8)))</formula>
    </cfRule>
    <cfRule type="containsText" dxfId="201" priority="177" operator="containsText" text="Social">
      <formula>NOT(ISERROR(SEARCH("Social",G8)))</formula>
    </cfRule>
  </conditionalFormatting>
  <conditionalFormatting sqref="G19">
    <cfRule type="containsText" dxfId="200" priority="169" operator="containsText" text="Economic">
      <formula>NOT(ISERROR(SEARCH("Economic",G19)))</formula>
    </cfRule>
    <cfRule type="containsText" dxfId="199" priority="170" operator="containsText" text="Environmental">
      <formula>NOT(ISERROR(SEARCH("Environmental",G19)))</formula>
    </cfRule>
    <cfRule type="containsText" dxfId="198" priority="171" operator="containsText" text="Social">
      <formula>NOT(ISERROR(SEARCH("Social",G19)))</formula>
    </cfRule>
  </conditionalFormatting>
  <conditionalFormatting sqref="G20">
    <cfRule type="containsText" dxfId="197" priority="166" operator="containsText" text="Economic">
      <formula>NOT(ISERROR(SEARCH("Economic",G20)))</formula>
    </cfRule>
    <cfRule type="containsText" dxfId="196" priority="167" operator="containsText" text="Environmental">
      <formula>NOT(ISERROR(SEARCH("Environmental",G20)))</formula>
    </cfRule>
    <cfRule type="containsText" dxfId="195" priority="168" operator="containsText" text="Social">
      <formula>NOT(ISERROR(SEARCH("Social",G20)))</formula>
    </cfRule>
  </conditionalFormatting>
  <conditionalFormatting sqref="G21">
    <cfRule type="containsText" dxfId="194" priority="163" operator="containsText" text="Economic">
      <formula>NOT(ISERROR(SEARCH("Economic",G21)))</formula>
    </cfRule>
    <cfRule type="containsText" dxfId="193" priority="164" operator="containsText" text="Environmental">
      <formula>NOT(ISERROR(SEARCH("Environmental",G21)))</formula>
    </cfRule>
    <cfRule type="containsText" dxfId="192" priority="165" operator="containsText" text="Social">
      <formula>NOT(ISERROR(SEARCH("Social",G21)))</formula>
    </cfRule>
  </conditionalFormatting>
  <conditionalFormatting sqref="G22">
    <cfRule type="containsText" dxfId="191" priority="160" operator="containsText" text="Economic">
      <formula>NOT(ISERROR(SEARCH("Economic",G22)))</formula>
    </cfRule>
    <cfRule type="containsText" dxfId="190" priority="161" operator="containsText" text="Environmental">
      <formula>NOT(ISERROR(SEARCH("Environmental",G22)))</formula>
    </cfRule>
    <cfRule type="containsText" dxfId="189" priority="162" operator="containsText" text="Social">
      <formula>NOT(ISERROR(SEARCH("Social",G22)))</formula>
    </cfRule>
  </conditionalFormatting>
  <conditionalFormatting sqref="G23">
    <cfRule type="containsText" dxfId="188" priority="157" operator="containsText" text="Economic">
      <formula>NOT(ISERROR(SEARCH("Economic",G23)))</formula>
    </cfRule>
    <cfRule type="containsText" dxfId="187" priority="158" operator="containsText" text="Environmental">
      <formula>NOT(ISERROR(SEARCH("Environmental",G23)))</formula>
    </cfRule>
    <cfRule type="containsText" dxfId="186" priority="159" operator="containsText" text="Social">
      <formula>NOT(ISERROR(SEARCH("Social",G23)))</formula>
    </cfRule>
  </conditionalFormatting>
  <conditionalFormatting sqref="G24">
    <cfRule type="containsText" dxfId="185" priority="154" operator="containsText" text="Economic">
      <formula>NOT(ISERROR(SEARCH("Economic",G24)))</formula>
    </cfRule>
    <cfRule type="containsText" dxfId="184" priority="155" operator="containsText" text="Environmental">
      <formula>NOT(ISERROR(SEARCH("Environmental",G24)))</formula>
    </cfRule>
    <cfRule type="containsText" dxfId="183" priority="156" operator="containsText" text="Social">
      <formula>NOT(ISERROR(SEARCH("Social",G24)))</formula>
    </cfRule>
  </conditionalFormatting>
  <conditionalFormatting sqref="G25">
    <cfRule type="containsText" dxfId="182" priority="151" operator="containsText" text="Economic">
      <formula>NOT(ISERROR(SEARCH("Economic",G25)))</formula>
    </cfRule>
    <cfRule type="containsText" dxfId="181" priority="152" operator="containsText" text="Environmental">
      <formula>NOT(ISERROR(SEARCH("Environmental",G25)))</formula>
    </cfRule>
    <cfRule type="containsText" dxfId="180" priority="153" operator="containsText" text="Social">
      <formula>NOT(ISERROR(SEARCH("Social",G25)))</formula>
    </cfRule>
  </conditionalFormatting>
  <conditionalFormatting sqref="G26">
    <cfRule type="containsText" dxfId="179" priority="148" operator="containsText" text="Economic">
      <formula>NOT(ISERROR(SEARCH("Economic",G26)))</formula>
    </cfRule>
    <cfRule type="containsText" dxfId="178" priority="149" operator="containsText" text="Environmental">
      <formula>NOT(ISERROR(SEARCH("Environmental",G26)))</formula>
    </cfRule>
    <cfRule type="containsText" dxfId="177" priority="150" operator="containsText" text="Social">
      <formula>NOT(ISERROR(SEARCH("Social",G26)))</formula>
    </cfRule>
  </conditionalFormatting>
  <conditionalFormatting sqref="G27">
    <cfRule type="containsText" dxfId="176" priority="145" operator="containsText" text="Economic">
      <formula>NOT(ISERROR(SEARCH("Economic",G27)))</formula>
    </cfRule>
    <cfRule type="containsText" dxfId="175" priority="146" operator="containsText" text="Environmental">
      <formula>NOT(ISERROR(SEARCH("Environmental",G27)))</formula>
    </cfRule>
    <cfRule type="containsText" dxfId="174" priority="147" operator="containsText" text="Social">
      <formula>NOT(ISERROR(SEARCH("Social",G27)))</formula>
    </cfRule>
  </conditionalFormatting>
  <conditionalFormatting sqref="D29:F29">
    <cfRule type="notContainsBlanks" dxfId="173" priority="144">
      <formula>LEN(TRIM(D29))&gt;0</formula>
    </cfRule>
  </conditionalFormatting>
  <conditionalFormatting sqref="G29">
    <cfRule type="containsText" dxfId="172" priority="141" operator="containsText" text="Economic">
      <formula>NOT(ISERROR(SEARCH("Economic",G29)))</formula>
    </cfRule>
    <cfRule type="containsText" dxfId="171" priority="142" operator="containsText" text="Environmental">
      <formula>NOT(ISERROR(SEARCH("Environmental",G29)))</formula>
    </cfRule>
    <cfRule type="containsText" dxfId="170" priority="143" operator="containsText" text="Social">
      <formula>NOT(ISERROR(SEARCH("Social",G29)))</formula>
    </cfRule>
  </conditionalFormatting>
  <conditionalFormatting sqref="G28">
    <cfRule type="containsText" dxfId="169" priority="137" operator="containsText" text="Economic">
      <formula>NOT(ISERROR(SEARCH("Economic",G28)))</formula>
    </cfRule>
    <cfRule type="containsText" dxfId="168" priority="138" operator="containsText" text="Environmental">
      <formula>NOT(ISERROR(SEARCH("Environmental",G28)))</formula>
    </cfRule>
    <cfRule type="containsText" dxfId="167" priority="139" operator="containsText" text="Social">
      <formula>NOT(ISERROR(SEARCH("Social",G28)))</formula>
    </cfRule>
  </conditionalFormatting>
  <conditionalFormatting sqref="G30">
    <cfRule type="containsText" dxfId="166" priority="134" operator="containsText" text="Economic">
      <formula>NOT(ISERROR(SEARCH("Economic",G30)))</formula>
    </cfRule>
    <cfRule type="containsText" dxfId="165" priority="135" operator="containsText" text="Environmental">
      <formula>NOT(ISERROR(SEARCH("Environmental",G30)))</formula>
    </cfRule>
    <cfRule type="containsText" dxfId="164" priority="136" operator="containsText" text="Social">
      <formula>NOT(ISERROR(SEARCH("Social",G30)))</formula>
    </cfRule>
  </conditionalFormatting>
  <conditionalFormatting sqref="G31">
    <cfRule type="containsText" dxfId="163" priority="131" operator="containsText" text="Economic">
      <formula>NOT(ISERROR(SEARCH("Economic",G31)))</formula>
    </cfRule>
    <cfRule type="containsText" dxfId="162" priority="132" operator="containsText" text="Environmental">
      <formula>NOT(ISERROR(SEARCH("Environmental",G31)))</formula>
    </cfRule>
    <cfRule type="containsText" dxfId="161" priority="133" operator="containsText" text="Social">
      <formula>NOT(ISERROR(SEARCH("Social",G31)))</formula>
    </cfRule>
  </conditionalFormatting>
  <conditionalFormatting sqref="G32">
    <cfRule type="containsText" dxfId="160" priority="128" operator="containsText" text="Economic">
      <formula>NOT(ISERROR(SEARCH("Economic",G32)))</formula>
    </cfRule>
    <cfRule type="containsText" dxfId="159" priority="129" operator="containsText" text="Environmental">
      <formula>NOT(ISERROR(SEARCH("Environmental",G32)))</formula>
    </cfRule>
    <cfRule type="containsText" dxfId="158" priority="130" operator="containsText" text="Social">
      <formula>NOT(ISERROR(SEARCH("Social",G32)))</formula>
    </cfRule>
  </conditionalFormatting>
  <conditionalFormatting sqref="G33">
    <cfRule type="containsText" dxfId="157" priority="125" operator="containsText" text="Economic">
      <formula>NOT(ISERROR(SEARCH("Economic",G33)))</formula>
    </cfRule>
    <cfRule type="containsText" dxfId="156" priority="126" operator="containsText" text="Environmental">
      <formula>NOT(ISERROR(SEARCH("Environmental",G33)))</formula>
    </cfRule>
    <cfRule type="containsText" dxfId="155" priority="127" operator="containsText" text="Social">
      <formula>NOT(ISERROR(SEARCH("Social",G33)))</formula>
    </cfRule>
  </conditionalFormatting>
  <conditionalFormatting sqref="G34">
    <cfRule type="containsText" dxfId="154" priority="122" operator="containsText" text="Economic">
      <formula>NOT(ISERROR(SEARCH("Economic",G34)))</formula>
    </cfRule>
    <cfRule type="containsText" dxfId="153" priority="123" operator="containsText" text="Environmental">
      <formula>NOT(ISERROR(SEARCH("Environmental",G34)))</formula>
    </cfRule>
    <cfRule type="containsText" dxfId="152" priority="124" operator="containsText" text="Social">
      <formula>NOT(ISERROR(SEARCH("Social",G34)))</formula>
    </cfRule>
  </conditionalFormatting>
  <conditionalFormatting sqref="G35">
    <cfRule type="containsText" dxfId="151" priority="119" operator="containsText" text="Economic">
      <formula>NOT(ISERROR(SEARCH("Economic",G35)))</formula>
    </cfRule>
    <cfRule type="containsText" dxfId="150" priority="120" operator="containsText" text="Environmental">
      <formula>NOT(ISERROR(SEARCH("Environmental",G35)))</formula>
    </cfRule>
    <cfRule type="containsText" dxfId="149" priority="121" operator="containsText" text="Social">
      <formula>NOT(ISERROR(SEARCH("Social",G35)))</formula>
    </cfRule>
  </conditionalFormatting>
  <conditionalFormatting sqref="G36">
    <cfRule type="containsText" dxfId="148" priority="116" operator="containsText" text="Economic">
      <formula>NOT(ISERROR(SEARCH("Economic",G36)))</formula>
    </cfRule>
    <cfRule type="containsText" dxfId="147" priority="117" operator="containsText" text="Environmental">
      <formula>NOT(ISERROR(SEARCH("Environmental",G36)))</formula>
    </cfRule>
    <cfRule type="containsText" dxfId="146" priority="118" operator="containsText" text="Social">
      <formula>NOT(ISERROR(SEARCH("Social",G36)))</formula>
    </cfRule>
  </conditionalFormatting>
  <conditionalFormatting sqref="G37">
    <cfRule type="containsText" dxfId="145" priority="113" operator="containsText" text="Economic">
      <formula>NOT(ISERROR(SEARCH("Economic",G37)))</formula>
    </cfRule>
    <cfRule type="containsText" dxfId="144" priority="114" operator="containsText" text="Environmental">
      <formula>NOT(ISERROR(SEARCH("Environmental",G37)))</formula>
    </cfRule>
    <cfRule type="containsText" dxfId="143" priority="115" operator="containsText" text="Social">
      <formula>NOT(ISERROR(SEARCH("Social",G37)))</formula>
    </cfRule>
  </conditionalFormatting>
  <conditionalFormatting sqref="G38">
    <cfRule type="containsText" dxfId="142" priority="110" operator="containsText" text="Economic">
      <formula>NOT(ISERROR(SEARCH("Economic",G38)))</formula>
    </cfRule>
    <cfRule type="containsText" dxfId="141" priority="111" operator="containsText" text="Environmental">
      <formula>NOT(ISERROR(SEARCH("Environmental",G38)))</formula>
    </cfRule>
    <cfRule type="containsText" dxfId="140" priority="112" operator="containsText" text="Social">
      <formula>NOT(ISERROR(SEARCH("Social",G38)))</formula>
    </cfRule>
  </conditionalFormatting>
  <conditionalFormatting sqref="G39">
    <cfRule type="containsText" dxfId="139" priority="103" operator="containsText" text="Economic">
      <formula>NOT(ISERROR(SEARCH("Economic",G39)))</formula>
    </cfRule>
    <cfRule type="containsText" dxfId="138" priority="104" operator="containsText" text="Environmental">
      <formula>NOT(ISERROR(SEARCH("Environmental",G39)))</formula>
    </cfRule>
    <cfRule type="containsText" dxfId="137" priority="105" operator="containsText" text="Social">
      <formula>NOT(ISERROR(SEARCH("Social",G39)))</formula>
    </cfRule>
  </conditionalFormatting>
  <conditionalFormatting sqref="G50">
    <cfRule type="containsText" dxfId="136" priority="73" operator="containsText" text="Economic">
      <formula>NOT(ISERROR(SEARCH("Economic",G50)))</formula>
    </cfRule>
    <cfRule type="containsText" dxfId="135" priority="74" operator="containsText" text="Environmental">
      <formula>NOT(ISERROR(SEARCH("Environmental",G50)))</formula>
    </cfRule>
    <cfRule type="containsText" dxfId="134" priority="75" operator="containsText" text="Social">
      <formula>NOT(ISERROR(SEARCH("Social",G50)))</formula>
    </cfRule>
  </conditionalFormatting>
  <conditionalFormatting sqref="G41">
    <cfRule type="containsText" dxfId="133" priority="100" operator="containsText" text="Economic">
      <formula>NOT(ISERROR(SEARCH("Economic",G41)))</formula>
    </cfRule>
    <cfRule type="containsText" dxfId="132" priority="101" operator="containsText" text="Environmental">
      <formula>NOT(ISERROR(SEARCH("Environmental",G41)))</formula>
    </cfRule>
    <cfRule type="containsText" dxfId="131" priority="102" operator="containsText" text="Social">
      <formula>NOT(ISERROR(SEARCH("Social",G41)))</formula>
    </cfRule>
  </conditionalFormatting>
  <conditionalFormatting sqref="G42">
    <cfRule type="containsText" dxfId="130" priority="97" operator="containsText" text="Economic">
      <formula>NOT(ISERROR(SEARCH("Economic",G42)))</formula>
    </cfRule>
    <cfRule type="containsText" dxfId="129" priority="98" operator="containsText" text="Environmental">
      <formula>NOT(ISERROR(SEARCH("Environmental",G42)))</formula>
    </cfRule>
    <cfRule type="containsText" dxfId="128" priority="99" operator="containsText" text="Social">
      <formula>NOT(ISERROR(SEARCH("Social",G42)))</formula>
    </cfRule>
  </conditionalFormatting>
  <conditionalFormatting sqref="G43">
    <cfRule type="containsText" dxfId="127" priority="94" operator="containsText" text="Economic">
      <formula>NOT(ISERROR(SEARCH("Economic",G43)))</formula>
    </cfRule>
    <cfRule type="containsText" dxfId="126" priority="95" operator="containsText" text="Environmental">
      <formula>NOT(ISERROR(SEARCH("Environmental",G43)))</formula>
    </cfRule>
    <cfRule type="containsText" dxfId="125" priority="96" operator="containsText" text="Social">
      <formula>NOT(ISERROR(SEARCH("Social",G43)))</formula>
    </cfRule>
  </conditionalFormatting>
  <conditionalFormatting sqref="G44">
    <cfRule type="containsText" dxfId="124" priority="91" operator="containsText" text="Economic">
      <formula>NOT(ISERROR(SEARCH("Economic",G44)))</formula>
    </cfRule>
    <cfRule type="containsText" dxfId="123" priority="92" operator="containsText" text="Environmental">
      <formula>NOT(ISERROR(SEARCH("Environmental",G44)))</formula>
    </cfRule>
    <cfRule type="containsText" dxfId="122" priority="93" operator="containsText" text="Social">
      <formula>NOT(ISERROR(SEARCH("Social",G44)))</formula>
    </cfRule>
  </conditionalFormatting>
  <conditionalFormatting sqref="G45">
    <cfRule type="containsText" dxfId="121" priority="88" operator="containsText" text="Economic">
      <formula>NOT(ISERROR(SEARCH("Economic",G45)))</formula>
    </cfRule>
    <cfRule type="containsText" dxfId="120" priority="89" operator="containsText" text="Environmental">
      <formula>NOT(ISERROR(SEARCH("Environmental",G45)))</formula>
    </cfRule>
    <cfRule type="containsText" dxfId="119" priority="90" operator="containsText" text="Social">
      <formula>NOT(ISERROR(SEARCH("Social",G45)))</formula>
    </cfRule>
  </conditionalFormatting>
  <conditionalFormatting sqref="G46">
    <cfRule type="containsText" dxfId="118" priority="85" operator="containsText" text="Economic">
      <formula>NOT(ISERROR(SEARCH("Economic",G46)))</formula>
    </cfRule>
    <cfRule type="containsText" dxfId="117" priority="86" operator="containsText" text="Environmental">
      <formula>NOT(ISERROR(SEARCH("Environmental",G46)))</formula>
    </cfRule>
    <cfRule type="containsText" dxfId="116" priority="87" operator="containsText" text="Social">
      <formula>NOT(ISERROR(SEARCH("Social",G46)))</formula>
    </cfRule>
  </conditionalFormatting>
  <conditionalFormatting sqref="G47">
    <cfRule type="containsText" dxfId="115" priority="82" operator="containsText" text="Economic">
      <formula>NOT(ISERROR(SEARCH("Economic",G47)))</formula>
    </cfRule>
    <cfRule type="containsText" dxfId="114" priority="83" operator="containsText" text="Environmental">
      <formula>NOT(ISERROR(SEARCH("Environmental",G47)))</formula>
    </cfRule>
    <cfRule type="containsText" dxfId="113" priority="84" operator="containsText" text="Social">
      <formula>NOT(ISERROR(SEARCH("Social",G47)))</formula>
    </cfRule>
  </conditionalFormatting>
  <conditionalFormatting sqref="G48">
    <cfRule type="containsText" dxfId="112" priority="79" operator="containsText" text="Economic">
      <formula>NOT(ISERROR(SEARCH("Economic",G48)))</formula>
    </cfRule>
    <cfRule type="containsText" dxfId="111" priority="80" operator="containsText" text="Environmental">
      <formula>NOT(ISERROR(SEARCH("Environmental",G48)))</formula>
    </cfRule>
    <cfRule type="containsText" dxfId="110" priority="81" operator="containsText" text="Social">
      <formula>NOT(ISERROR(SEARCH("Social",G48)))</formula>
    </cfRule>
  </conditionalFormatting>
  <conditionalFormatting sqref="G49">
    <cfRule type="containsText" dxfId="109" priority="76" operator="containsText" text="Economic">
      <formula>NOT(ISERROR(SEARCH("Economic",G49)))</formula>
    </cfRule>
    <cfRule type="containsText" dxfId="108" priority="77" operator="containsText" text="Environmental">
      <formula>NOT(ISERROR(SEARCH("Environmental",G49)))</formula>
    </cfRule>
    <cfRule type="containsText" dxfId="107" priority="78" operator="containsText" text="Social">
      <formula>NOT(ISERROR(SEARCH("Social",G49)))</formula>
    </cfRule>
  </conditionalFormatting>
  <conditionalFormatting sqref="G52">
    <cfRule type="containsText" dxfId="106" priority="70" operator="containsText" text="Economic">
      <formula>NOT(ISERROR(SEARCH("Economic",G52)))</formula>
    </cfRule>
    <cfRule type="containsText" dxfId="105" priority="71" operator="containsText" text="Environmental">
      <formula>NOT(ISERROR(SEARCH("Environmental",G52)))</formula>
    </cfRule>
    <cfRule type="containsText" dxfId="104" priority="72" operator="containsText" text="Social">
      <formula>NOT(ISERROR(SEARCH("Social",G52)))</formula>
    </cfRule>
  </conditionalFormatting>
  <conditionalFormatting sqref="G53">
    <cfRule type="containsText" dxfId="103" priority="67" operator="containsText" text="Economic">
      <formula>NOT(ISERROR(SEARCH("Economic",G53)))</formula>
    </cfRule>
    <cfRule type="containsText" dxfId="102" priority="68" operator="containsText" text="Environmental">
      <formula>NOT(ISERROR(SEARCH("Environmental",G53)))</formula>
    </cfRule>
    <cfRule type="containsText" dxfId="101" priority="69" operator="containsText" text="Social">
      <formula>NOT(ISERROR(SEARCH("Social",G53)))</formula>
    </cfRule>
  </conditionalFormatting>
  <conditionalFormatting sqref="G54">
    <cfRule type="containsText" dxfId="100" priority="64" operator="containsText" text="Economic">
      <formula>NOT(ISERROR(SEARCH("Economic",G54)))</formula>
    </cfRule>
    <cfRule type="containsText" dxfId="99" priority="65" operator="containsText" text="Environmental">
      <formula>NOT(ISERROR(SEARCH("Environmental",G54)))</formula>
    </cfRule>
    <cfRule type="containsText" dxfId="98" priority="66" operator="containsText" text="Social">
      <formula>NOT(ISERROR(SEARCH("Social",G54)))</formula>
    </cfRule>
  </conditionalFormatting>
  <conditionalFormatting sqref="G55">
    <cfRule type="containsText" dxfId="97" priority="61" operator="containsText" text="Economic">
      <formula>NOT(ISERROR(SEARCH("Economic",G55)))</formula>
    </cfRule>
    <cfRule type="containsText" dxfId="96" priority="62" operator="containsText" text="Environmental">
      <formula>NOT(ISERROR(SEARCH("Environmental",G55)))</formula>
    </cfRule>
    <cfRule type="containsText" dxfId="95" priority="63" operator="containsText" text="Social">
      <formula>NOT(ISERROR(SEARCH("Social",G55)))</formula>
    </cfRule>
  </conditionalFormatting>
  <conditionalFormatting sqref="G56">
    <cfRule type="containsText" dxfId="94" priority="58" operator="containsText" text="Economic">
      <formula>NOT(ISERROR(SEARCH("Economic",G56)))</formula>
    </cfRule>
    <cfRule type="containsText" dxfId="93" priority="59" operator="containsText" text="Environmental">
      <formula>NOT(ISERROR(SEARCH("Environmental",G56)))</formula>
    </cfRule>
    <cfRule type="containsText" dxfId="92" priority="60" operator="containsText" text="Social">
      <formula>NOT(ISERROR(SEARCH("Social",G56)))</formula>
    </cfRule>
  </conditionalFormatting>
  <conditionalFormatting sqref="G57:G59">
    <cfRule type="containsText" dxfId="91" priority="55" operator="containsText" text="Economic">
      <formula>NOT(ISERROR(SEARCH("Economic",G57)))</formula>
    </cfRule>
    <cfRule type="containsText" dxfId="90" priority="56" operator="containsText" text="Environmental">
      <formula>NOT(ISERROR(SEARCH("Environmental",G57)))</formula>
    </cfRule>
    <cfRule type="containsText" dxfId="89" priority="57" operator="containsText" text="Social">
      <formula>NOT(ISERROR(SEARCH("Social",G57)))</formula>
    </cfRule>
  </conditionalFormatting>
  <conditionalFormatting sqref="H8:L17">
    <cfRule type="cellIs" dxfId="88" priority="46" stopIfTrue="1" operator="equal">
      <formula>0</formula>
    </cfRule>
    <cfRule type="notContainsBlanks" dxfId="87" priority="48" stopIfTrue="1">
      <formula>LEN(TRIM(H8))&gt;0</formula>
    </cfRule>
  </conditionalFormatting>
  <conditionalFormatting sqref="H19:K28">
    <cfRule type="cellIs" dxfId="86" priority="44" stopIfTrue="1" operator="equal">
      <formula>0</formula>
    </cfRule>
    <cfRule type="notContainsBlanks" dxfId="85" priority="45" stopIfTrue="1">
      <formula>LEN(TRIM(H19))&gt;0</formula>
    </cfRule>
  </conditionalFormatting>
  <conditionalFormatting sqref="L19:L28">
    <cfRule type="cellIs" dxfId="84" priority="42" stopIfTrue="1" operator="equal">
      <formula>0</formula>
    </cfRule>
    <cfRule type="notContainsBlanks" dxfId="83" priority="43" stopIfTrue="1">
      <formula>LEN(TRIM(L19))&gt;0</formula>
    </cfRule>
  </conditionalFormatting>
  <conditionalFormatting sqref="A8:C17">
    <cfRule type="notContainsBlanks" dxfId="82" priority="192">
      <formula>LEN(TRIM(A8))&gt;0</formula>
    </cfRule>
  </conditionalFormatting>
  <conditionalFormatting sqref="H30:K39">
    <cfRule type="cellIs" dxfId="81" priority="24" stopIfTrue="1" operator="equal">
      <formula>0</formula>
    </cfRule>
    <cfRule type="notContainsBlanks" dxfId="80" priority="25" stopIfTrue="1">
      <formula>LEN(TRIM(H30))&gt;0</formula>
    </cfRule>
  </conditionalFormatting>
  <conditionalFormatting sqref="H42:L50 H41:K41">
    <cfRule type="cellIs" dxfId="79" priority="22" stopIfTrue="1" operator="equal">
      <formula>0</formula>
    </cfRule>
    <cfRule type="notContainsBlanks" dxfId="78" priority="23" stopIfTrue="1">
      <formula>LEN(TRIM(H41))&gt;0</formula>
    </cfRule>
  </conditionalFormatting>
  <conditionalFormatting sqref="H53:L61 H52:K52">
    <cfRule type="cellIs" dxfId="77" priority="20" stopIfTrue="1" operator="equal">
      <formula>0</formula>
    </cfRule>
    <cfRule type="notContainsBlanks" dxfId="76" priority="21" stopIfTrue="1">
      <formula>LEN(TRIM(H52))&gt;0</formula>
    </cfRule>
  </conditionalFormatting>
  <conditionalFormatting sqref="L30:L39">
    <cfRule type="cellIs" dxfId="75" priority="18" stopIfTrue="1" operator="equal">
      <formula>0</formula>
    </cfRule>
    <cfRule type="notContainsBlanks" dxfId="74" priority="19" stopIfTrue="1">
      <formula>LEN(TRIM(L30))&gt;0</formula>
    </cfRule>
  </conditionalFormatting>
  <conditionalFormatting sqref="L41">
    <cfRule type="cellIs" dxfId="73" priority="16" stopIfTrue="1" operator="equal">
      <formula>0</formula>
    </cfRule>
    <cfRule type="notContainsBlanks" dxfId="72" priority="17" stopIfTrue="1">
      <formula>LEN(TRIM(L41))&gt;0</formula>
    </cfRule>
  </conditionalFormatting>
  <conditionalFormatting sqref="L52">
    <cfRule type="cellIs" dxfId="71" priority="14" stopIfTrue="1" operator="equal">
      <formula>0</formula>
    </cfRule>
    <cfRule type="notContainsBlanks" dxfId="70" priority="15" stopIfTrue="1">
      <formula>LEN(TRIM(L52))&gt;0</formula>
    </cfRule>
  </conditionalFormatting>
  <conditionalFormatting sqref="G61">
    <cfRule type="containsText" dxfId="69" priority="5" operator="containsText" text="Economic">
      <formula>NOT(ISERROR(SEARCH("Economic",G61)))</formula>
    </cfRule>
    <cfRule type="containsText" dxfId="68" priority="6" operator="containsText" text="Environmental">
      <formula>NOT(ISERROR(SEARCH("Environmental",G61)))</formula>
    </cfRule>
    <cfRule type="containsText" dxfId="67" priority="7" operator="containsText" text="Social">
      <formula>NOT(ISERROR(SEARCH("Social",G61)))</formula>
    </cfRule>
  </conditionalFormatting>
  <conditionalFormatting sqref="G60">
    <cfRule type="containsText" dxfId="66" priority="8" operator="containsText" text="Economic">
      <formula>NOT(ISERROR(SEARCH("Economic",G60)))</formula>
    </cfRule>
    <cfRule type="containsText" dxfId="65" priority="9" operator="containsText" text="Environmental">
      <formula>NOT(ISERROR(SEARCH("Environmental",G60)))</formula>
    </cfRule>
    <cfRule type="containsText" dxfId="64" priority="10" operator="containsText" text="Social">
      <formula>NOT(ISERROR(SEARCH("Social",G60)))</formula>
    </cfRule>
  </conditionalFormatting>
  <conditionalFormatting sqref="A19:C28">
    <cfRule type="notContainsBlanks" dxfId="63" priority="4">
      <formula>LEN(TRIM(A19))&gt;0</formula>
    </cfRule>
  </conditionalFormatting>
  <conditionalFormatting sqref="A30:C39">
    <cfRule type="notContainsBlanks" dxfId="62" priority="3">
      <formula>LEN(TRIM(A30))&gt;0</formula>
    </cfRule>
  </conditionalFormatting>
  <conditionalFormatting sqref="A41:C50">
    <cfRule type="notContainsBlanks" dxfId="61" priority="2">
      <formula>LEN(TRIM(A41))&gt;0</formula>
    </cfRule>
  </conditionalFormatting>
  <conditionalFormatting sqref="A52:C61">
    <cfRule type="notContainsBlanks" dxfId="60" priority="1">
      <formula>LEN(TRIM(A52))&gt;0</formula>
    </cfRule>
  </conditionalFormatting>
  <dataValidations count="6">
    <dataValidation type="list" allowBlank="1" showInputMessage="1" showErrorMessage="1" sqref="B8 B19 B30 B41 B52">
      <formula1>Category</formula1>
    </dataValidation>
    <dataValidation type="list" allowBlank="1" showInputMessage="1" showErrorMessage="1" sqref="C8 C30 C41 C52 C19">
      <formula1>INDEX(ACTARE_INDEX,,MATCH(B8,CATLIS_INDEX,0))</formula1>
    </dataValidation>
    <dataValidation type="list" allowBlank="1" showInputMessage="1" showErrorMessage="1" sqref="E8:E17 E52:E61 E41:E50 E30:E39 E19:E28">
      <formula1>IMP_INDEX</formula1>
    </dataValidation>
    <dataValidation type="list" allowBlank="1" showInputMessage="1" showErrorMessage="1" sqref="A8 A19 D8:D17 D52:D61 A30 A41 D41:D50 A52 D30:D39 D19:D28">
      <formula1>S.No.</formula1>
    </dataValidation>
    <dataValidation type="list" allowBlank="1" showInputMessage="1" showErrorMessage="1" sqref="H19:H28 H52:H61 H30:H39 H41:H50 H8:H17">
      <formula1>INDEX(IND_SEL,,MATCH(F8,IMP_CAT,0))</formula1>
    </dataValidation>
    <dataValidation type="list" allowBlank="1" showInputMessage="1" showErrorMessage="1" sqref="F8:F17 F52:F61 F30:F39 F41:F50 F19:F28">
      <formula1>INDEX(IND_SEL,,MATCH(E8,IMP_CAT,0))</formula1>
    </dataValidation>
  </dataValidation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zoomScale="97" zoomScaleNormal="97" zoomScalePageLayoutView="97" workbookViewId="0">
      <pane ySplit="1" topLeftCell="A2" activePane="bottomLeft" state="frozen"/>
      <selection pane="bottomLeft" activeCell="B24" sqref="B24"/>
    </sheetView>
  </sheetViews>
  <sheetFormatPr baseColWidth="10" defaultRowHeight="15" x14ac:dyDescent="0.25"/>
  <cols>
    <col min="1" max="1" width="34.5" style="1" customWidth="1"/>
    <col min="2" max="7" width="30.83203125" style="1" customWidth="1"/>
    <col min="8" max="8" width="31.1640625" style="1" customWidth="1"/>
    <col min="9" max="9" width="30.83203125" style="1" customWidth="1"/>
    <col min="10" max="10" width="32.6640625" style="1" customWidth="1"/>
    <col min="11" max="20" width="30.83203125" style="1" customWidth="1"/>
    <col min="21" max="16384" width="10.83203125" style="1"/>
  </cols>
  <sheetData>
    <row r="1" spans="1:11" s="72" customFormat="1" ht="20" x14ac:dyDescent="0.3">
      <c r="A1" s="72" t="s">
        <v>99</v>
      </c>
      <c r="B1" s="72" t="s">
        <v>272</v>
      </c>
    </row>
    <row r="2" spans="1:11" ht="16" x14ac:dyDescent="0.25">
      <c r="A2" s="12" t="s">
        <v>87</v>
      </c>
      <c r="B2" s="13" t="s">
        <v>189</v>
      </c>
      <c r="C2" s="13" t="s">
        <v>190</v>
      </c>
      <c r="D2" s="13" t="s">
        <v>191</v>
      </c>
      <c r="E2" s="13" t="s">
        <v>231</v>
      </c>
      <c r="F2" s="13" t="s">
        <v>0</v>
      </c>
      <c r="G2" s="13" t="s">
        <v>263</v>
      </c>
      <c r="H2" s="13" t="s">
        <v>18</v>
      </c>
      <c r="I2" s="14" t="s">
        <v>86</v>
      </c>
      <c r="J2" s="15" t="s">
        <v>143</v>
      </c>
      <c r="K2" s="15" t="s">
        <v>137</v>
      </c>
    </row>
    <row r="3" spans="1:11" x14ac:dyDescent="0.25">
      <c r="J3" s="16"/>
    </row>
    <row r="4" spans="1:11" x14ac:dyDescent="0.25">
      <c r="A4" s="16" t="s">
        <v>189</v>
      </c>
      <c r="B4" s="16" t="s">
        <v>192</v>
      </c>
      <c r="C4" s="16" t="s">
        <v>14</v>
      </c>
      <c r="D4" s="16" t="s">
        <v>10</v>
      </c>
      <c r="E4" s="16" t="s">
        <v>2</v>
      </c>
      <c r="F4" s="16" t="s">
        <v>12</v>
      </c>
      <c r="G4" s="16" t="s">
        <v>8</v>
      </c>
      <c r="H4" s="16" t="s">
        <v>260</v>
      </c>
      <c r="J4" s="16"/>
    </row>
    <row r="5" spans="1:11" x14ac:dyDescent="0.25">
      <c r="A5" s="16" t="s">
        <v>190</v>
      </c>
      <c r="B5" s="16" t="s">
        <v>193</v>
      </c>
      <c r="C5" s="16" t="s">
        <v>7</v>
      </c>
      <c r="D5" s="16" t="s">
        <v>11</v>
      </c>
      <c r="E5" s="16" t="s">
        <v>202</v>
      </c>
      <c r="F5" s="16" t="s">
        <v>13</v>
      </c>
      <c r="G5" s="16" t="s">
        <v>9</v>
      </c>
      <c r="H5" s="16" t="s">
        <v>257</v>
      </c>
      <c r="I5" s="16"/>
      <c r="J5" s="16"/>
    </row>
    <row r="6" spans="1:11" x14ac:dyDescent="0.25">
      <c r="A6" s="16" t="s">
        <v>231</v>
      </c>
      <c r="B6" s="16" t="s">
        <v>1</v>
      </c>
      <c r="C6" s="16" t="s">
        <v>138</v>
      </c>
      <c r="D6" s="16" t="s">
        <v>6</v>
      </c>
      <c r="E6" s="16" t="s">
        <v>3</v>
      </c>
      <c r="F6" s="16" t="s">
        <v>17</v>
      </c>
      <c r="G6" s="16" t="s">
        <v>140</v>
      </c>
      <c r="H6" s="16" t="s">
        <v>258</v>
      </c>
      <c r="I6" s="16"/>
      <c r="J6" s="16"/>
    </row>
    <row r="7" spans="1:11" x14ac:dyDescent="0.25">
      <c r="A7" s="16" t="s">
        <v>191</v>
      </c>
      <c r="B7" s="1" t="s">
        <v>197</v>
      </c>
      <c r="C7" s="1" t="s">
        <v>141</v>
      </c>
      <c r="D7" s="16" t="s">
        <v>200</v>
      </c>
      <c r="E7" s="16" t="s">
        <v>4</v>
      </c>
      <c r="F7" s="1" t="s">
        <v>216</v>
      </c>
      <c r="G7" s="16" t="s">
        <v>15</v>
      </c>
      <c r="H7" s="16" t="s">
        <v>205</v>
      </c>
      <c r="I7" s="16"/>
      <c r="J7" s="16"/>
    </row>
    <row r="8" spans="1:11" x14ac:dyDescent="0.25">
      <c r="A8" s="16" t="s">
        <v>0</v>
      </c>
      <c r="B8" s="16" t="s">
        <v>198</v>
      </c>
      <c r="C8" s="1" t="s">
        <v>255</v>
      </c>
      <c r="D8" s="16" t="s">
        <v>201</v>
      </c>
      <c r="E8" s="16" t="s">
        <v>5</v>
      </c>
      <c r="F8" s="16" t="s">
        <v>19</v>
      </c>
      <c r="G8" s="16" t="s">
        <v>16</v>
      </c>
      <c r="H8" s="16" t="s">
        <v>259</v>
      </c>
      <c r="I8" s="16"/>
      <c r="J8" s="16"/>
    </row>
    <row r="9" spans="1:11" x14ac:dyDescent="0.25">
      <c r="A9" s="16" t="s">
        <v>263</v>
      </c>
      <c r="B9" s="16" t="s">
        <v>199</v>
      </c>
      <c r="C9" s="16"/>
      <c r="D9" s="16"/>
      <c r="E9" s="16" t="s">
        <v>203</v>
      </c>
      <c r="F9" s="16" t="s">
        <v>252</v>
      </c>
      <c r="G9" s="16" t="s">
        <v>256</v>
      </c>
      <c r="H9" s="16"/>
      <c r="I9" s="16"/>
      <c r="J9" s="16"/>
    </row>
    <row r="10" spans="1:11" x14ac:dyDescent="0.25">
      <c r="A10" s="16" t="s">
        <v>18</v>
      </c>
      <c r="B10" s="16" t="s">
        <v>194</v>
      </c>
      <c r="C10" s="16"/>
      <c r="D10" s="16"/>
      <c r="E10" s="16"/>
      <c r="F10" s="16" t="s">
        <v>204</v>
      </c>
      <c r="G10" s="16"/>
      <c r="H10" s="16"/>
      <c r="I10" s="16"/>
      <c r="J10" s="16"/>
    </row>
    <row r="11" spans="1:11" x14ac:dyDescent="0.25">
      <c r="A11" s="16" t="s">
        <v>86</v>
      </c>
      <c r="B11" s="1" t="s">
        <v>139</v>
      </c>
      <c r="C11" s="16"/>
      <c r="D11" s="16"/>
      <c r="E11" s="16"/>
      <c r="F11" s="16"/>
      <c r="G11" s="16"/>
      <c r="H11" s="16"/>
      <c r="I11" s="16"/>
      <c r="J11" s="16"/>
    </row>
    <row r="12" spans="1:11" x14ac:dyDescent="0.25">
      <c r="A12" s="16"/>
      <c r="B12" s="1" t="s">
        <v>195</v>
      </c>
      <c r="C12" s="16"/>
      <c r="D12" s="16"/>
      <c r="E12" s="16"/>
      <c r="F12" s="16"/>
      <c r="G12" s="16"/>
      <c r="H12" s="16"/>
      <c r="I12" s="16"/>
      <c r="J12" s="16"/>
    </row>
    <row r="13" spans="1:11" x14ac:dyDescent="0.25">
      <c r="A13" s="16"/>
      <c r="B13" s="1" t="s">
        <v>196</v>
      </c>
      <c r="C13" s="16"/>
      <c r="D13" s="16"/>
      <c r="E13" s="16"/>
      <c r="F13" s="16"/>
      <c r="G13" s="16"/>
      <c r="H13" s="16"/>
      <c r="I13" s="16"/>
      <c r="J13" s="16"/>
    </row>
    <row r="14" spans="1:11" x14ac:dyDescent="0.25">
      <c r="A14" s="16"/>
      <c r="C14" s="16"/>
      <c r="D14" s="16"/>
      <c r="E14" s="16"/>
      <c r="F14" s="16"/>
      <c r="G14" s="16"/>
      <c r="H14" s="16"/>
      <c r="I14" s="16"/>
      <c r="J14" s="16"/>
    </row>
    <row r="15" spans="1:11" x14ac:dyDescent="0.25">
      <c r="A15" s="16"/>
      <c r="B15" s="16"/>
      <c r="C15" s="16"/>
      <c r="D15" s="16"/>
      <c r="E15" s="16"/>
      <c r="F15" s="16"/>
      <c r="G15" s="16"/>
      <c r="H15" s="16"/>
      <c r="I15" s="16"/>
      <c r="J15" s="16"/>
    </row>
    <row r="16" spans="1:11" x14ac:dyDescent="0.25">
      <c r="A16" s="16"/>
      <c r="B16" s="16"/>
      <c r="C16" s="16"/>
      <c r="D16" s="16"/>
      <c r="E16" s="16"/>
      <c r="F16" s="16"/>
      <c r="G16" s="16"/>
      <c r="H16" s="16"/>
      <c r="I16" s="16"/>
      <c r="J16" s="16"/>
    </row>
    <row r="17" spans="1:10" x14ac:dyDescent="0.25">
      <c r="A17" s="16"/>
      <c r="B17" s="16"/>
      <c r="C17" s="16"/>
      <c r="D17" s="16"/>
      <c r="E17" s="16"/>
      <c r="F17" s="16"/>
      <c r="G17" s="16"/>
      <c r="H17" s="16"/>
      <c r="I17" s="16"/>
      <c r="J17" s="16"/>
    </row>
    <row r="18" spans="1:10" x14ac:dyDescent="0.25">
      <c r="A18" s="16"/>
      <c r="B18" s="16"/>
      <c r="C18" s="16"/>
      <c r="D18" s="16"/>
      <c r="E18" s="16"/>
      <c r="F18" s="16"/>
      <c r="G18" s="16"/>
      <c r="H18" s="16"/>
      <c r="I18" s="16"/>
      <c r="J18" s="16"/>
    </row>
    <row r="19" spans="1:10" x14ac:dyDescent="0.25">
      <c r="A19" s="16"/>
      <c r="B19" s="16"/>
      <c r="C19" s="16"/>
      <c r="D19" s="16"/>
      <c r="E19" s="16"/>
      <c r="F19" s="16"/>
      <c r="G19" s="16"/>
      <c r="H19" s="16"/>
      <c r="I19" s="16"/>
      <c r="J19" s="16"/>
    </row>
    <row r="20" spans="1:10" x14ac:dyDescent="0.25">
      <c r="A20" s="16"/>
      <c r="B20" s="16"/>
      <c r="C20" s="16"/>
      <c r="D20" s="16"/>
      <c r="E20" s="16"/>
      <c r="F20" s="16"/>
      <c r="G20" s="16"/>
      <c r="H20" s="16"/>
      <c r="I20" s="16"/>
      <c r="J20" s="16"/>
    </row>
    <row r="21" spans="1:10" x14ac:dyDescent="0.25">
      <c r="A21" s="16"/>
      <c r="B21" s="16"/>
      <c r="C21" s="16"/>
      <c r="D21" s="16"/>
      <c r="E21" s="16"/>
      <c r="F21" s="16"/>
      <c r="G21" s="16"/>
      <c r="H21" s="16"/>
      <c r="I21" s="16"/>
      <c r="J21" s="16"/>
    </row>
    <row r="22" spans="1:10" x14ac:dyDescent="0.25">
      <c r="A22" s="16"/>
      <c r="B22" s="16"/>
      <c r="C22" s="16"/>
      <c r="D22" s="16"/>
      <c r="E22" s="16"/>
      <c r="F22" s="16"/>
      <c r="G22" s="16"/>
      <c r="H22" s="16"/>
      <c r="I22" s="16"/>
      <c r="J22" s="16"/>
    </row>
    <row r="23" spans="1:10" x14ac:dyDescent="0.25">
      <c r="A23" s="16"/>
      <c r="B23" s="16"/>
      <c r="C23" s="16"/>
      <c r="D23" s="16"/>
      <c r="E23" s="16"/>
      <c r="F23" s="16"/>
      <c r="G23" s="16"/>
      <c r="H23" s="16"/>
      <c r="I23" s="16"/>
      <c r="J23" s="16"/>
    </row>
    <row r="24" spans="1:10" x14ac:dyDescent="0.25">
      <c r="A24" s="16"/>
      <c r="B24" s="16"/>
      <c r="C24" s="16"/>
      <c r="D24" s="16"/>
      <c r="E24" s="16"/>
      <c r="F24" s="16"/>
      <c r="G24" s="16"/>
      <c r="H24" s="16"/>
      <c r="I24" s="16"/>
      <c r="J24" s="16"/>
    </row>
    <row r="25" spans="1:10" x14ac:dyDescent="0.25">
      <c r="A25" s="16"/>
      <c r="B25" s="16"/>
      <c r="C25" s="16"/>
      <c r="D25" s="16"/>
      <c r="E25" s="16"/>
      <c r="F25" s="16"/>
      <c r="G25" s="16"/>
      <c r="H25" s="16"/>
      <c r="I25" s="16"/>
      <c r="J25" s="16"/>
    </row>
    <row r="26" spans="1:10" x14ac:dyDescent="0.25">
      <c r="A26" s="16"/>
      <c r="B26" s="16"/>
      <c r="C26" s="16"/>
      <c r="D26" s="16"/>
      <c r="E26" s="16"/>
      <c r="F26" s="16"/>
      <c r="G26" s="16"/>
      <c r="H26" s="16"/>
      <c r="I26" s="16"/>
      <c r="J26" s="16"/>
    </row>
    <row r="27" spans="1:10" x14ac:dyDescent="0.25">
      <c r="A27" s="16"/>
      <c r="B27" s="16"/>
      <c r="C27" s="16"/>
      <c r="D27" s="16"/>
      <c r="E27" s="16"/>
      <c r="F27" s="16"/>
      <c r="G27" s="16"/>
      <c r="H27" s="16"/>
      <c r="I27" s="16"/>
      <c r="J27" s="16"/>
    </row>
    <row r="28" spans="1:10" x14ac:dyDescent="0.25">
      <c r="A28" s="16"/>
      <c r="B28" s="16"/>
      <c r="C28" s="16"/>
      <c r="D28" s="16"/>
      <c r="E28" s="16"/>
      <c r="F28" s="16"/>
      <c r="G28" s="16"/>
      <c r="H28" s="16"/>
      <c r="I28" s="16"/>
      <c r="J28" s="16"/>
    </row>
    <row r="29" spans="1:10" x14ac:dyDescent="0.25">
      <c r="A29" s="16"/>
      <c r="B29" s="16"/>
      <c r="C29" s="16"/>
      <c r="D29" s="16"/>
      <c r="E29" s="16"/>
      <c r="F29" s="16"/>
      <c r="G29" s="16"/>
      <c r="H29" s="16"/>
      <c r="I29" s="16"/>
      <c r="J29" s="16"/>
    </row>
    <row r="30" spans="1:10" x14ac:dyDescent="0.25">
      <c r="A30" s="16"/>
      <c r="B30" s="16"/>
      <c r="C30" s="16"/>
      <c r="D30" s="16"/>
      <c r="E30" s="16"/>
      <c r="F30" s="16"/>
      <c r="G30" s="16"/>
      <c r="H30" s="16"/>
      <c r="I30" s="16"/>
      <c r="J30" s="16"/>
    </row>
    <row r="31" spans="1:10" x14ac:dyDescent="0.25">
      <c r="A31" s="16"/>
      <c r="B31" s="16"/>
      <c r="C31" s="16"/>
      <c r="D31" s="16"/>
      <c r="E31" s="16"/>
      <c r="F31" s="16"/>
      <c r="G31" s="16"/>
      <c r="H31" s="16"/>
      <c r="I31" s="16"/>
      <c r="J31" s="16"/>
    </row>
    <row r="32" spans="1:10" x14ac:dyDescent="0.25">
      <c r="A32" s="16"/>
      <c r="B32" s="16"/>
      <c r="C32" s="16"/>
      <c r="D32" s="16"/>
      <c r="E32" s="16"/>
      <c r="F32" s="16"/>
      <c r="G32" s="16"/>
      <c r="H32" s="16"/>
      <c r="I32" s="16"/>
      <c r="J32" s="16"/>
    </row>
    <row r="33" spans="1:10" x14ac:dyDescent="0.25">
      <c r="A33" s="16"/>
      <c r="B33" s="16"/>
      <c r="C33" s="16"/>
      <c r="D33" s="16"/>
      <c r="E33" s="16"/>
      <c r="F33" s="16"/>
      <c r="G33" s="16"/>
      <c r="H33" s="16"/>
      <c r="I33" s="16"/>
      <c r="J33" s="16"/>
    </row>
    <row r="34" spans="1:10" x14ac:dyDescent="0.25">
      <c r="A34" s="16"/>
      <c r="B34" s="16"/>
      <c r="C34" s="16"/>
      <c r="D34" s="16"/>
      <c r="E34" s="16"/>
      <c r="F34" s="16"/>
      <c r="G34" s="16"/>
      <c r="H34" s="16"/>
      <c r="I34" s="16"/>
      <c r="J34" s="16"/>
    </row>
    <row r="35" spans="1:10" x14ac:dyDescent="0.25">
      <c r="A35" s="16"/>
      <c r="B35" s="16"/>
      <c r="C35" s="16"/>
      <c r="D35" s="16"/>
      <c r="E35" s="16"/>
      <c r="F35" s="16"/>
      <c r="G35" s="16"/>
      <c r="H35" s="16"/>
      <c r="I35" s="16"/>
      <c r="J35" s="16"/>
    </row>
    <row r="36" spans="1:10" x14ac:dyDescent="0.25">
      <c r="A36" s="16"/>
      <c r="B36" s="16"/>
      <c r="C36" s="16"/>
      <c r="D36" s="16"/>
      <c r="E36" s="16"/>
      <c r="F36" s="16"/>
      <c r="G36" s="16"/>
      <c r="H36" s="16"/>
      <c r="I36" s="16"/>
      <c r="J36" s="16"/>
    </row>
    <row r="37" spans="1:10" x14ac:dyDescent="0.25">
      <c r="A37" s="16"/>
      <c r="B37" s="16"/>
      <c r="C37" s="16"/>
      <c r="D37" s="16"/>
      <c r="E37" s="16"/>
      <c r="F37" s="16"/>
      <c r="G37" s="16"/>
      <c r="H37" s="16"/>
      <c r="I37" s="16"/>
      <c r="J37" s="16"/>
    </row>
    <row r="38" spans="1:10" x14ac:dyDescent="0.25">
      <c r="A38" s="16"/>
      <c r="B38" s="16"/>
      <c r="C38" s="16"/>
      <c r="D38" s="16"/>
      <c r="E38" s="16"/>
      <c r="F38" s="16"/>
      <c r="G38" s="16"/>
      <c r="H38" s="16"/>
      <c r="I38" s="16"/>
      <c r="J38" s="16"/>
    </row>
    <row r="39" spans="1:10" x14ac:dyDescent="0.25">
      <c r="A39" s="16"/>
      <c r="B39" s="16"/>
      <c r="C39" s="16"/>
      <c r="D39" s="16"/>
      <c r="E39" s="16"/>
      <c r="F39" s="16"/>
      <c r="G39" s="16"/>
      <c r="H39" s="16"/>
      <c r="I39" s="16"/>
      <c r="J39" s="16"/>
    </row>
    <row r="40" spans="1:10" x14ac:dyDescent="0.25">
      <c r="A40" s="16"/>
      <c r="B40" s="16"/>
      <c r="C40" s="16"/>
      <c r="D40" s="16"/>
      <c r="E40" s="16"/>
      <c r="F40" s="16"/>
      <c r="G40" s="16"/>
      <c r="H40" s="16"/>
      <c r="I40" s="16"/>
      <c r="J40" s="16"/>
    </row>
    <row r="41" spans="1:10" x14ac:dyDescent="0.25">
      <c r="A41" s="16"/>
      <c r="B41" s="16"/>
      <c r="C41" s="16"/>
      <c r="D41" s="16"/>
      <c r="E41" s="16"/>
      <c r="F41" s="16"/>
      <c r="G41" s="16"/>
      <c r="H41" s="16"/>
      <c r="I41" s="16"/>
      <c r="J41" s="16"/>
    </row>
    <row r="42" spans="1:10" x14ac:dyDescent="0.25">
      <c r="A42" s="16"/>
      <c r="B42" s="16"/>
      <c r="C42" s="16"/>
      <c r="D42" s="16"/>
      <c r="E42" s="16"/>
      <c r="F42" s="16"/>
      <c r="G42" s="16"/>
      <c r="H42" s="16"/>
      <c r="I42" s="16"/>
      <c r="J42" s="16"/>
    </row>
    <row r="43" spans="1:10" x14ac:dyDescent="0.25">
      <c r="A43" s="16"/>
      <c r="B43" s="16"/>
      <c r="C43" s="16"/>
      <c r="D43" s="16"/>
      <c r="E43" s="16"/>
      <c r="F43" s="16"/>
      <c r="G43" s="16"/>
      <c r="H43" s="16"/>
      <c r="I43" s="16"/>
      <c r="J43" s="16"/>
    </row>
    <row r="44" spans="1:10" x14ac:dyDescent="0.25">
      <c r="A44" s="16"/>
      <c r="B44" s="16"/>
      <c r="C44" s="16"/>
      <c r="D44" s="16"/>
      <c r="E44" s="16"/>
      <c r="F44" s="16"/>
      <c r="G44" s="16"/>
      <c r="H44" s="16"/>
      <c r="I44" s="16"/>
      <c r="J44" s="16"/>
    </row>
    <row r="45" spans="1:10" x14ac:dyDescent="0.25">
      <c r="A45" s="16"/>
      <c r="B45" s="16"/>
      <c r="C45" s="16"/>
      <c r="D45" s="16"/>
      <c r="E45" s="16"/>
      <c r="F45" s="16"/>
      <c r="G45" s="16"/>
      <c r="H45" s="16"/>
      <c r="I45" s="16"/>
      <c r="J45" s="16"/>
    </row>
    <row r="46" spans="1:10" x14ac:dyDescent="0.25">
      <c r="A46" s="16"/>
      <c r="B46" s="16"/>
      <c r="C46" s="16"/>
      <c r="D46" s="16"/>
      <c r="E46" s="16"/>
      <c r="F46" s="16"/>
      <c r="G46" s="16"/>
      <c r="H46" s="16"/>
      <c r="I46" s="16"/>
      <c r="J46" s="16"/>
    </row>
    <row r="47" spans="1:10" x14ac:dyDescent="0.25">
      <c r="A47" s="16"/>
      <c r="B47" s="16"/>
      <c r="C47" s="16"/>
      <c r="D47" s="16"/>
      <c r="E47" s="16"/>
      <c r="F47" s="16"/>
      <c r="G47" s="16"/>
      <c r="H47" s="16"/>
      <c r="I47" s="16"/>
      <c r="J47" s="16"/>
    </row>
    <row r="48" spans="1:10" x14ac:dyDescent="0.25">
      <c r="A48" s="16"/>
      <c r="B48" s="16"/>
      <c r="C48" s="16"/>
      <c r="D48" s="16"/>
      <c r="E48" s="16"/>
      <c r="F48" s="16"/>
      <c r="G48" s="16"/>
      <c r="H48" s="16"/>
      <c r="I48" s="16"/>
      <c r="J48" s="16"/>
    </row>
    <row r="49" spans="1:10" x14ac:dyDescent="0.25">
      <c r="A49" s="16"/>
      <c r="B49" s="16"/>
      <c r="C49" s="16"/>
      <c r="D49" s="16"/>
      <c r="E49" s="16"/>
      <c r="F49" s="16"/>
      <c r="G49" s="16"/>
      <c r="H49" s="16"/>
      <c r="I49" s="16"/>
      <c r="J49" s="16"/>
    </row>
    <row r="50" spans="1:10" x14ac:dyDescent="0.25">
      <c r="A50" s="16"/>
      <c r="B50" s="16"/>
      <c r="C50" s="16"/>
      <c r="D50" s="16"/>
      <c r="E50" s="16"/>
      <c r="F50" s="16"/>
      <c r="G50" s="16"/>
      <c r="H50" s="16"/>
      <c r="I50" s="16"/>
      <c r="J50" s="16"/>
    </row>
    <row r="51" spans="1:10" x14ac:dyDescent="0.25">
      <c r="A51" s="16"/>
      <c r="B51" s="16"/>
      <c r="C51" s="16"/>
      <c r="D51" s="16"/>
      <c r="E51" s="16"/>
      <c r="F51" s="16"/>
      <c r="G51" s="16"/>
      <c r="H51" s="16"/>
      <c r="I51" s="16"/>
      <c r="J51" s="16"/>
    </row>
    <row r="52" spans="1:10" x14ac:dyDescent="0.25">
      <c r="A52" s="16"/>
      <c r="B52" s="16"/>
      <c r="C52" s="16"/>
      <c r="D52" s="16"/>
      <c r="E52" s="16"/>
      <c r="F52" s="16"/>
      <c r="G52" s="16"/>
      <c r="H52" s="16"/>
      <c r="I52" s="16"/>
      <c r="J52" s="16"/>
    </row>
    <row r="53" spans="1:10" x14ac:dyDescent="0.25">
      <c r="A53" s="16"/>
      <c r="B53" s="16"/>
      <c r="C53" s="16"/>
      <c r="D53" s="16"/>
      <c r="E53" s="16"/>
      <c r="F53" s="16"/>
      <c r="G53" s="16"/>
      <c r="H53" s="16"/>
      <c r="I53" s="16"/>
      <c r="J53" s="16"/>
    </row>
    <row r="54" spans="1:10" x14ac:dyDescent="0.25">
      <c r="A54" s="16"/>
      <c r="B54" s="16"/>
      <c r="C54" s="16"/>
      <c r="D54" s="16"/>
      <c r="E54" s="16"/>
      <c r="F54" s="16"/>
      <c r="G54" s="16"/>
      <c r="H54" s="16"/>
      <c r="I54" s="16"/>
      <c r="J54" s="16"/>
    </row>
    <row r="55" spans="1:10" x14ac:dyDescent="0.25">
      <c r="A55" s="16"/>
      <c r="B55" s="16"/>
      <c r="C55" s="16"/>
      <c r="D55" s="16"/>
      <c r="E55" s="16"/>
      <c r="F55" s="16"/>
      <c r="G55" s="16"/>
      <c r="H55" s="16"/>
      <c r="I55" s="16"/>
      <c r="J55" s="16"/>
    </row>
    <row r="56" spans="1:10" x14ac:dyDescent="0.25">
      <c r="A56" s="16"/>
      <c r="B56" s="16"/>
      <c r="C56" s="16"/>
      <c r="D56" s="16"/>
      <c r="E56" s="16"/>
      <c r="F56" s="16"/>
      <c r="G56" s="16"/>
      <c r="H56" s="16"/>
      <c r="I56" s="16"/>
      <c r="J56" s="16"/>
    </row>
    <row r="57" spans="1:10" x14ac:dyDescent="0.25">
      <c r="A57" s="16"/>
      <c r="B57" s="16"/>
      <c r="C57" s="16"/>
      <c r="D57" s="16"/>
      <c r="E57" s="16"/>
      <c r="F57" s="16"/>
      <c r="G57" s="16"/>
      <c r="H57" s="16"/>
      <c r="I57" s="16"/>
      <c r="J57" s="16"/>
    </row>
    <row r="58" spans="1:10" x14ac:dyDescent="0.25">
      <c r="A58" s="16"/>
      <c r="B58" s="16"/>
      <c r="C58" s="16"/>
      <c r="D58" s="16"/>
      <c r="E58" s="16"/>
      <c r="F58" s="16"/>
      <c r="G58" s="16"/>
      <c r="H58" s="16"/>
      <c r="I58" s="16"/>
      <c r="J58" s="16"/>
    </row>
    <row r="59" spans="1:10" x14ac:dyDescent="0.25">
      <c r="A59" s="16"/>
      <c r="B59" s="16"/>
      <c r="C59" s="16"/>
      <c r="D59" s="16"/>
      <c r="E59" s="16"/>
      <c r="F59" s="16"/>
      <c r="G59" s="16"/>
      <c r="H59" s="16"/>
      <c r="I59" s="16"/>
      <c r="J59" s="16"/>
    </row>
    <row r="60" spans="1:10" x14ac:dyDescent="0.25">
      <c r="A60" s="16"/>
      <c r="B60" s="16"/>
      <c r="C60" s="16"/>
      <c r="D60" s="16"/>
      <c r="E60" s="16"/>
      <c r="F60" s="16"/>
      <c r="G60" s="16"/>
      <c r="H60" s="16"/>
      <c r="I60" s="16"/>
      <c r="J60" s="16"/>
    </row>
    <row r="61" spans="1:10" x14ac:dyDescent="0.25">
      <c r="A61" s="16"/>
      <c r="B61" s="16"/>
      <c r="C61" s="16"/>
      <c r="D61" s="16"/>
      <c r="E61" s="16"/>
      <c r="F61" s="16"/>
      <c r="G61" s="16"/>
      <c r="H61" s="16"/>
      <c r="I61" s="16"/>
      <c r="J61" s="16"/>
    </row>
    <row r="62" spans="1:10" x14ac:dyDescent="0.25">
      <c r="A62" s="16"/>
      <c r="B62" s="16"/>
      <c r="C62" s="16"/>
      <c r="D62" s="16"/>
      <c r="E62" s="16"/>
      <c r="F62" s="16"/>
      <c r="G62" s="16"/>
      <c r="H62" s="16"/>
      <c r="I62" s="16"/>
      <c r="J62" s="16"/>
    </row>
    <row r="63" spans="1:10" x14ac:dyDescent="0.25">
      <c r="A63" s="16"/>
      <c r="B63" s="16"/>
      <c r="C63" s="16"/>
      <c r="D63" s="16"/>
      <c r="E63" s="16"/>
      <c r="F63" s="16"/>
      <c r="G63" s="16"/>
      <c r="H63" s="16"/>
      <c r="I63" s="16"/>
      <c r="J63" s="16"/>
    </row>
    <row r="64" spans="1:10" x14ac:dyDescent="0.25">
      <c r="A64" s="16"/>
      <c r="B64" s="16"/>
      <c r="C64" s="16"/>
      <c r="D64" s="16"/>
      <c r="E64" s="16"/>
      <c r="F64" s="16"/>
      <c r="G64" s="16"/>
      <c r="H64" s="16"/>
      <c r="I64" s="16"/>
      <c r="J64" s="16"/>
    </row>
    <row r="65" spans="1:10" x14ac:dyDescent="0.25">
      <c r="A65" s="16"/>
      <c r="B65" s="16"/>
      <c r="C65" s="16"/>
      <c r="D65" s="16"/>
      <c r="E65" s="16"/>
      <c r="F65" s="16"/>
      <c r="G65" s="16"/>
      <c r="H65" s="16"/>
      <c r="I65" s="16"/>
      <c r="J65" s="16"/>
    </row>
    <row r="66" spans="1:10" x14ac:dyDescent="0.25">
      <c r="A66" s="16"/>
      <c r="B66" s="16"/>
      <c r="C66" s="16"/>
      <c r="D66" s="16"/>
      <c r="E66" s="16"/>
      <c r="F66" s="16"/>
      <c r="G66" s="16"/>
      <c r="H66" s="16"/>
      <c r="I66" s="16"/>
      <c r="J66" s="16"/>
    </row>
    <row r="67" spans="1:10" x14ac:dyDescent="0.25">
      <c r="A67" s="16"/>
      <c r="B67" s="16"/>
      <c r="C67" s="16"/>
      <c r="D67" s="16"/>
      <c r="E67" s="16"/>
      <c r="F67" s="16"/>
      <c r="G67" s="16"/>
      <c r="H67" s="16"/>
      <c r="I67" s="16"/>
      <c r="J67" s="16"/>
    </row>
    <row r="68" spans="1:10" x14ac:dyDescent="0.25">
      <c r="A68" s="16"/>
      <c r="B68" s="16"/>
      <c r="C68" s="16"/>
      <c r="D68" s="16"/>
      <c r="E68" s="16"/>
      <c r="F68" s="16"/>
      <c r="G68" s="16"/>
      <c r="H68" s="16"/>
      <c r="I68" s="16"/>
      <c r="J68" s="16"/>
    </row>
    <row r="69" spans="1:10" x14ac:dyDescent="0.25">
      <c r="A69" s="16"/>
      <c r="B69" s="16"/>
      <c r="C69" s="16"/>
      <c r="D69" s="16"/>
      <c r="E69" s="16"/>
      <c r="F69" s="16"/>
      <c r="G69" s="16"/>
      <c r="H69" s="16"/>
      <c r="I69" s="16"/>
      <c r="J69" s="16"/>
    </row>
    <row r="70" spans="1:10" x14ac:dyDescent="0.25">
      <c r="A70" s="16"/>
      <c r="B70" s="16"/>
      <c r="C70" s="16"/>
      <c r="D70" s="16"/>
      <c r="E70" s="16"/>
      <c r="F70" s="16"/>
      <c r="G70" s="16"/>
      <c r="H70" s="16"/>
      <c r="I70" s="16"/>
      <c r="J70" s="16"/>
    </row>
    <row r="71" spans="1:10" x14ac:dyDescent="0.25">
      <c r="A71" s="16"/>
      <c r="B71" s="16"/>
      <c r="C71" s="16"/>
      <c r="D71" s="16"/>
      <c r="E71" s="16"/>
      <c r="F71" s="16"/>
      <c r="G71" s="16"/>
      <c r="H71" s="16"/>
      <c r="I71" s="16"/>
      <c r="J71" s="16"/>
    </row>
    <row r="72" spans="1:10" x14ac:dyDescent="0.25">
      <c r="A72" s="16"/>
      <c r="B72" s="16"/>
      <c r="C72" s="16"/>
      <c r="D72" s="16"/>
      <c r="E72" s="16"/>
      <c r="F72" s="16"/>
      <c r="G72" s="16"/>
      <c r="H72" s="16"/>
      <c r="I72" s="16"/>
      <c r="J72" s="16"/>
    </row>
    <row r="73" spans="1:10" x14ac:dyDescent="0.25">
      <c r="A73" s="16"/>
      <c r="B73" s="16"/>
      <c r="C73" s="16"/>
      <c r="D73" s="16"/>
      <c r="E73" s="16"/>
      <c r="F73" s="16"/>
      <c r="G73" s="16"/>
      <c r="H73" s="16"/>
      <c r="I73" s="16"/>
      <c r="J73" s="16"/>
    </row>
    <row r="74" spans="1:10" x14ac:dyDescent="0.25">
      <c r="A74" s="16"/>
      <c r="B74" s="16"/>
      <c r="C74" s="16"/>
      <c r="D74" s="16"/>
      <c r="E74" s="16"/>
      <c r="F74" s="16"/>
      <c r="G74" s="16"/>
      <c r="H74" s="16"/>
      <c r="I74" s="16"/>
      <c r="J74" s="16"/>
    </row>
    <row r="75" spans="1:10" x14ac:dyDescent="0.25">
      <c r="A75" s="16"/>
      <c r="B75" s="16"/>
      <c r="C75" s="16"/>
      <c r="D75" s="16"/>
      <c r="E75" s="16"/>
      <c r="F75" s="16"/>
      <c r="G75" s="16"/>
      <c r="H75" s="16"/>
      <c r="I75" s="16"/>
      <c r="J75" s="16"/>
    </row>
    <row r="76" spans="1:10" x14ac:dyDescent="0.25">
      <c r="A76" s="16"/>
      <c r="B76" s="16"/>
      <c r="C76" s="16"/>
      <c r="D76" s="16"/>
      <c r="E76" s="16"/>
      <c r="F76" s="16"/>
      <c r="G76" s="16"/>
      <c r="H76" s="16"/>
      <c r="I76" s="16"/>
      <c r="J76" s="16"/>
    </row>
    <row r="77" spans="1:10" x14ac:dyDescent="0.25">
      <c r="A77" s="16"/>
      <c r="B77" s="16"/>
      <c r="C77" s="16"/>
      <c r="D77" s="16"/>
      <c r="E77" s="16"/>
      <c r="F77" s="16"/>
      <c r="G77" s="16"/>
      <c r="H77" s="16"/>
      <c r="I77" s="16"/>
      <c r="J77" s="16"/>
    </row>
    <row r="78" spans="1:10" x14ac:dyDescent="0.25">
      <c r="A78" s="16"/>
      <c r="B78" s="16"/>
      <c r="C78" s="16"/>
      <c r="D78" s="16"/>
      <c r="E78" s="16"/>
      <c r="F78" s="16"/>
      <c r="G78" s="16"/>
      <c r="H78" s="16"/>
      <c r="I78" s="16"/>
      <c r="J78" s="16"/>
    </row>
    <row r="79" spans="1:10" x14ac:dyDescent="0.25">
      <c r="A79" s="16"/>
      <c r="B79" s="16"/>
      <c r="C79" s="16"/>
      <c r="D79" s="16"/>
      <c r="E79" s="16"/>
      <c r="F79" s="16"/>
      <c r="G79" s="16"/>
      <c r="H79" s="16"/>
      <c r="I79" s="16"/>
      <c r="J79" s="16"/>
    </row>
    <row r="80" spans="1:10" x14ac:dyDescent="0.25">
      <c r="A80" s="16"/>
      <c r="B80" s="16"/>
      <c r="C80" s="16"/>
      <c r="D80" s="16"/>
      <c r="E80" s="16"/>
      <c r="F80" s="16"/>
      <c r="G80" s="16"/>
      <c r="H80" s="16"/>
      <c r="I80" s="16"/>
      <c r="J80" s="16"/>
    </row>
    <row r="81" spans="1:10" x14ac:dyDescent="0.25">
      <c r="A81" s="16"/>
      <c r="B81" s="16"/>
      <c r="C81" s="16"/>
      <c r="D81" s="16"/>
      <c r="E81" s="16"/>
      <c r="F81" s="16"/>
      <c r="G81" s="16"/>
      <c r="H81" s="16"/>
      <c r="I81" s="16"/>
      <c r="J81" s="16"/>
    </row>
    <row r="82" spans="1:10" x14ac:dyDescent="0.25">
      <c r="A82" s="16"/>
      <c r="B82" s="16"/>
      <c r="C82" s="16"/>
      <c r="D82" s="16"/>
      <c r="E82" s="16"/>
      <c r="F82" s="16"/>
      <c r="G82" s="16"/>
      <c r="H82" s="16"/>
      <c r="I82" s="16"/>
      <c r="J82" s="16"/>
    </row>
    <row r="83" spans="1:10" x14ac:dyDescent="0.25">
      <c r="A83" s="16"/>
      <c r="B83" s="16"/>
      <c r="C83" s="16"/>
      <c r="D83" s="16"/>
      <c r="E83" s="16"/>
      <c r="F83" s="16"/>
      <c r="G83" s="16"/>
      <c r="H83" s="16"/>
      <c r="I83" s="16"/>
      <c r="J83" s="16"/>
    </row>
    <row r="84" spans="1:10" x14ac:dyDescent="0.25">
      <c r="A84" s="16"/>
      <c r="B84" s="16"/>
      <c r="C84" s="16"/>
      <c r="D84" s="16"/>
      <c r="E84" s="16"/>
      <c r="F84" s="16"/>
      <c r="G84" s="16"/>
      <c r="H84" s="16"/>
      <c r="I84" s="16"/>
      <c r="J84" s="16"/>
    </row>
    <row r="85" spans="1:10" x14ac:dyDescent="0.25">
      <c r="A85" s="16"/>
      <c r="B85" s="16"/>
      <c r="C85" s="16"/>
      <c r="D85" s="16"/>
      <c r="E85" s="16"/>
      <c r="F85" s="16"/>
      <c r="G85" s="16"/>
      <c r="H85" s="16"/>
      <c r="I85" s="16"/>
      <c r="J85" s="16"/>
    </row>
    <row r="86" spans="1:10" x14ac:dyDescent="0.25">
      <c r="A86" s="16"/>
      <c r="B86" s="16"/>
      <c r="C86" s="16"/>
      <c r="D86" s="16"/>
      <c r="E86" s="16"/>
      <c r="F86" s="16"/>
      <c r="G86" s="16"/>
      <c r="H86" s="16"/>
      <c r="I86" s="16"/>
      <c r="J86" s="16"/>
    </row>
    <row r="87" spans="1:10" x14ac:dyDescent="0.25">
      <c r="A87" s="16"/>
      <c r="B87" s="16"/>
      <c r="C87" s="16"/>
      <c r="D87" s="16"/>
      <c r="E87" s="16"/>
      <c r="F87" s="16"/>
      <c r="G87" s="16"/>
      <c r="H87" s="16"/>
      <c r="I87" s="16"/>
      <c r="J87" s="16"/>
    </row>
    <row r="88" spans="1:10" x14ac:dyDescent="0.25">
      <c r="A88" s="16"/>
      <c r="B88" s="16"/>
      <c r="C88" s="16"/>
      <c r="D88" s="16"/>
      <c r="E88" s="16"/>
      <c r="F88" s="16"/>
      <c r="G88" s="16"/>
      <c r="H88" s="16"/>
      <c r="I88" s="16"/>
      <c r="J88" s="16"/>
    </row>
    <row r="89" spans="1:10" x14ac:dyDescent="0.25">
      <c r="A89" s="16"/>
      <c r="B89" s="16"/>
      <c r="C89" s="16"/>
      <c r="D89" s="16"/>
      <c r="E89" s="16"/>
      <c r="F89" s="16"/>
      <c r="G89" s="16"/>
      <c r="H89" s="16"/>
      <c r="I89" s="16"/>
      <c r="J89" s="16"/>
    </row>
    <row r="90" spans="1:10" x14ac:dyDescent="0.25">
      <c r="A90" s="16"/>
      <c r="B90" s="16"/>
      <c r="C90" s="16"/>
      <c r="D90" s="16"/>
      <c r="E90" s="16"/>
      <c r="F90" s="16"/>
      <c r="G90" s="16"/>
      <c r="H90" s="16"/>
      <c r="I90" s="16"/>
      <c r="J90" s="16"/>
    </row>
    <row r="91" spans="1:10" x14ac:dyDescent="0.25">
      <c r="A91" s="16"/>
      <c r="B91" s="16"/>
      <c r="C91" s="16"/>
      <c r="D91" s="16"/>
      <c r="E91" s="16"/>
      <c r="F91" s="16"/>
      <c r="G91" s="16"/>
      <c r="H91" s="16"/>
      <c r="I91" s="16"/>
      <c r="J91" s="16"/>
    </row>
    <row r="92" spans="1:10" x14ac:dyDescent="0.25">
      <c r="A92" s="16"/>
      <c r="B92" s="16"/>
      <c r="C92" s="16"/>
      <c r="D92" s="16"/>
      <c r="E92" s="16"/>
      <c r="F92" s="16"/>
      <c r="G92" s="16"/>
      <c r="H92" s="16"/>
      <c r="I92" s="16"/>
      <c r="J92" s="16"/>
    </row>
    <row r="93" spans="1:10" x14ac:dyDescent="0.25">
      <c r="A93" s="16"/>
      <c r="B93" s="16"/>
      <c r="C93" s="16"/>
      <c r="D93" s="16"/>
      <c r="E93" s="16"/>
      <c r="F93" s="16"/>
      <c r="G93" s="16"/>
      <c r="H93" s="16"/>
      <c r="I93" s="16"/>
      <c r="J93" s="16"/>
    </row>
    <row r="94" spans="1:10" x14ac:dyDescent="0.25">
      <c r="A94" s="16"/>
      <c r="B94" s="16"/>
      <c r="C94" s="16"/>
      <c r="D94" s="16"/>
      <c r="E94" s="16"/>
      <c r="F94" s="16"/>
      <c r="G94" s="16"/>
      <c r="H94" s="16"/>
      <c r="I94" s="16"/>
      <c r="J94" s="16"/>
    </row>
    <row r="95" spans="1:10" x14ac:dyDescent="0.25">
      <c r="A95" s="16"/>
      <c r="B95" s="16"/>
      <c r="C95" s="16"/>
      <c r="D95" s="16"/>
      <c r="E95" s="16"/>
      <c r="F95" s="16"/>
      <c r="G95" s="16"/>
      <c r="H95" s="16"/>
      <c r="I95" s="16"/>
      <c r="J95" s="16"/>
    </row>
    <row r="96" spans="1:10" x14ac:dyDescent="0.25">
      <c r="A96" s="16"/>
      <c r="B96" s="16"/>
      <c r="C96" s="16"/>
      <c r="D96" s="16"/>
      <c r="E96" s="16"/>
      <c r="F96" s="16"/>
      <c r="G96" s="16"/>
      <c r="H96" s="16"/>
      <c r="I96" s="16"/>
      <c r="J96" s="16"/>
    </row>
    <row r="97" spans="1:10" x14ac:dyDescent="0.25">
      <c r="A97" s="16"/>
      <c r="B97" s="16"/>
      <c r="C97" s="16"/>
      <c r="D97" s="16"/>
      <c r="E97" s="16"/>
      <c r="F97" s="16"/>
      <c r="G97" s="16"/>
      <c r="H97" s="16"/>
      <c r="I97" s="16"/>
      <c r="J97" s="16"/>
    </row>
    <row r="98" spans="1:10" x14ac:dyDescent="0.25">
      <c r="A98" s="16"/>
      <c r="B98" s="16"/>
      <c r="C98" s="16"/>
      <c r="D98" s="16"/>
      <c r="E98" s="16"/>
      <c r="F98" s="16"/>
      <c r="G98" s="16"/>
      <c r="H98" s="16"/>
      <c r="I98" s="16"/>
      <c r="J98" s="16"/>
    </row>
    <row r="99" spans="1:10" x14ac:dyDescent="0.25">
      <c r="A99" s="16"/>
      <c r="B99" s="16"/>
      <c r="C99" s="16"/>
      <c r="D99" s="16"/>
      <c r="E99" s="16"/>
      <c r="F99" s="16"/>
      <c r="G99" s="16"/>
      <c r="H99" s="16"/>
      <c r="I99" s="16"/>
      <c r="J99" s="16"/>
    </row>
    <row r="100" spans="1:10" x14ac:dyDescent="0.25">
      <c r="A100" s="16"/>
      <c r="B100" s="16"/>
      <c r="C100" s="16"/>
      <c r="D100" s="16"/>
      <c r="E100" s="16"/>
      <c r="F100" s="16"/>
      <c r="G100" s="16"/>
      <c r="H100" s="16"/>
      <c r="I100" s="16"/>
      <c r="J100" s="16"/>
    </row>
    <row r="101" spans="1:10" x14ac:dyDescent="0.25">
      <c r="A101" s="16"/>
      <c r="B101" s="16"/>
      <c r="C101" s="16"/>
      <c r="D101" s="16"/>
      <c r="E101" s="16"/>
      <c r="F101" s="16"/>
      <c r="G101" s="16"/>
      <c r="H101" s="16"/>
      <c r="I101" s="16"/>
      <c r="J101" s="16"/>
    </row>
    <row r="127" collapsed="1" x14ac:dyDescent="0.25"/>
    <row r="129" spans="1:20" s="12" customFormat="1" ht="16" x14ac:dyDescent="0.25">
      <c r="A129" s="12" t="s">
        <v>98</v>
      </c>
      <c r="B129" s="20" t="s">
        <v>94</v>
      </c>
      <c r="C129" s="20" t="s">
        <v>95</v>
      </c>
      <c r="D129" s="20" t="s">
        <v>206</v>
      </c>
      <c r="E129" s="20" t="s">
        <v>207</v>
      </c>
      <c r="F129" s="20" t="s">
        <v>186</v>
      </c>
      <c r="G129" s="20" t="s">
        <v>217</v>
      </c>
      <c r="H129" s="20" t="s">
        <v>218</v>
      </c>
      <c r="I129" s="20" t="s">
        <v>93</v>
      </c>
      <c r="J129" s="20" t="s">
        <v>208</v>
      </c>
      <c r="K129" s="20" t="s">
        <v>89</v>
      </c>
      <c r="L129" s="20" t="s">
        <v>209</v>
      </c>
      <c r="M129" s="20" t="s">
        <v>90</v>
      </c>
      <c r="N129" s="20" t="s">
        <v>210</v>
      </c>
      <c r="O129" s="20" t="s">
        <v>219</v>
      </c>
      <c r="P129" s="20" t="s">
        <v>96</v>
      </c>
      <c r="Q129" s="20" t="s">
        <v>92</v>
      </c>
      <c r="R129" s="20" t="s">
        <v>91</v>
      </c>
      <c r="S129" s="12" t="s">
        <v>86</v>
      </c>
      <c r="T129" s="12" t="s">
        <v>137</v>
      </c>
    </row>
    <row r="130" spans="1:20" s="27" customFormat="1" x14ac:dyDescent="0.2">
      <c r="A130" s="26"/>
      <c r="I130" s="28"/>
      <c r="M130" s="28"/>
      <c r="Q130" s="28"/>
      <c r="R130" s="28"/>
      <c r="T130" s="28"/>
    </row>
    <row r="131" spans="1:20" s="27" customFormat="1" ht="60" x14ac:dyDescent="0.2">
      <c r="A131" s="27" t="s">
        <v>94</v>
      </c>
      <c r="B131" s="27" t="str">
        <f>'SDGs &amp; Indicators'!D4</f>
        <v>Losses from natural disasters, by climate and non-climate-related events in US$ and lives lost</v>
      </c>
      <c r="C131" s="27" t="str">
        <f>'SDGs &amp; Indicators'!D4</f>
        <v>Losses from natural disasters, by climate and non-climate-related events in US$ and lives lost</v>
      </c>
      <c r="D131" s="27" t="str">
        <f>'SDGs &amp; Indicators'!D13</f>
        <v>Mean urban air pollution of particulate matter (PM10 and PM2.5)Mean urban air pollution of particulate matter (PM10 and PM2.5)</v>
      </c>
      <c r="E131" s="27" t="str">
        <f>'SDGs &amp; Indicators'!D17</f>
        <v>Percentage of population using safely managed water services</v>
      </c>
      <c r="F131" s="27" t="str">
        <f>'SDGs &amp; Indicators'!D26</f>
        <v>Soil quality improvement</v>
      </c>
      <c r="G131" s="27" t="str">
        <f>'SDGs &amp; Indicators'!D27</f>
        <v>Percentage of urban solid waste regularly collected and well managed</v>
      </c>
      <c r="H131" s="27" t="str">
        <f>'SDGs &amp; Indicators'!D35</f>
        <v xml:space="preserve">Percentage change in number of native species </v>
      </c>
      <c r="I131" s="27" t="str">
        <f>'SDGs &amp; Indicators'!D38</f>
        <v>Number of jobs created</v>
      </c>
      <c r="J131" s="27" t="str">
        <f>'SDGs &amp; Indicators'!D44</f>
        <v>Road traffic deaths per 100,000 population</v>
      </c>
      <c r="K131" s="27" t="str">
        <f>'SDGs &amp; Indicators'!D47</f>
        <v>Percentage of the population living below poverty line</v>
      </c>
      <c r="L131" s="27" t="str">
        <f>'SDGs &amp; Indicators'!D48</f>
        <v>Share of the population using modern cooking solutions</v>
      </c>
      <c r="M131" s="28" t="str">
        <f>'SDGs &amp; Indicators'!D17</f>
        <v>Percentage of population using safely managed water services</v>
      </c>
      <c r="N131" s="27" t="str">
        <f>'SDGs &amp; Indicators'!D63</f>
        <v>Access to all-weather road (% access within [x] km distance to road)</v>
      </c>
      <c r="R131" s="28" t="str">
        <f>'SDGs &amp; Indicators'!D73</f>
        <v>Workshop, seminars, and training related activities for capacity-building</v>
      </c>
      <c r="S131" s="27" t="str">
        <f>'SDGs &amp; Indicators'!D77</f>
        <v>Noise pollution</v>
      </c>
      <c r="T131" s="28"/>
    </row>
    <row r="132" spans="1:20" s="27" customFormat="1" ht="75" x14ac:dyDescent="0.2">
      <c r="A132" s="27" t="s">
        <v>95</v>
      </c>
      <c r="B132" s="27" t="str">
        <f>'SDGs &amp; Indicators'!D5</f>
        <v>Presence of urban building codes stipulating either the use of local materials and or new energy efficient technologies or with incentives for the same</v>
      </c>
      <c r="C132" s="27" t="str">
        <f>'SDGs &amp; Indicators'!D5</f>
        <v>Presence of urban building codes stipulating either the use of local materials and or new energy efficient technologies or with incentives for the same</v>
      </c>
      <c r="D132" s="27" t="str">
        <f>'SDGs &amp; Indicators'!D14</f>
        <v xml:space="preserve">O3 (Ozone) concentration </v>
      </c>
      <c r="E132" s="27" t="str">
        <f>'SDGs &amp; Indicators'!D18</f>
        <v>Percentage of households connected with city's water supply network</v>
      </c>
      <c r="G132" s="27" t="str">
        <f>'SDGs &amp; Indicators'!D28</f>
        <v>Total annual municipal waste collected</v>
      </c>
      <c r="H132" s="27" t="str">
        <f>'SDGs &amp; Indicators'!D36</f>
        <v>Protected areas overlay with biodiversity</v>
      </c>
      <c r="I132" s="28" t="str">
        <f>'SDGs &amp; Indicators'!D39</f>
        <v xml:space="preserve">Percentage of persons in full-time employment </v>
      </c>
      <c r="J132" s="27" t="str">
        <f>'SDGs &amp; Indicators'!D45</f>
        <v>[Mortality from indoor air pollution] – to be developed</v>
      </c>
      <c r="L132" s="27" t="str">
        <f>'SDGs &amp; Indicators'!D49</f>
        <v>Share of the population using reliable electricity (availability more than 50% of time in a day)</v>
      </c>
      <c r="M132" s="28" t="str">
        <f>'SDGs &amp; Indicators'!D58</f>
        <v>Percentage of population using safely managed sanitation services</v>
      </c>
      <c r="N132" s="28" t="str">
        <f>'SDGs &amp; Indicators'!D64</f>
        <v>Percentage of people within 0.5km of public transit running at least every 20 minutes</v>
      </c>
      <c r="R132" s="28" t="str">
        <f>'SDGs &amp; Indicators'!D74</f>
        <v>Co-ordination mechanism to mainstream the climate resilience in city, including sector, planning</v>
      </c>
      <c r="T132" s="28"/>
    </row>
    <row r="133" spans="1:20" s="27" customFormat="1" ht="60" x14ac:dyDescent="0.2">
      <c r="A133" s="27" t="s">
        <v>206</v>
      </c>
      <c r="B133" s="27" t="str">
        <f>'SDGs &amp; Indicators'!D6</f>
        <v>Total energy and industry-related GHG emissions by gas and sector, expressed as production and demand-based emissions (tCO2e)</v>
      </c>
      <c r="C133" s="27" t="str">
        <f>'SDGs &amp; Indicators'!D6</f>
        <v>Total energy and industry-related GHG emissions by gas and sector, expressed as production and demand-based emissions (tCO2e)</v>
      </c>
      <c r="D133" s="27" t="str">
        <f>'SDGs &amp; Indicators'!D15</f>
        <v>Mean concentration of SOx, Nox</v>
      </c>
      <c r="E133" s="27" t="str">
        <f>'SDGs &amp; Indicators'!D19</f>
        <v>Percentage of water lost in the water distribution system</v>
      </c>
      <c r="G133" s="27" t="str">
        <f>'SDGs &amp; Indicators'!D29</f>
        <v>Percentage of the total municipal solid waste disposed of in sanitary landfills</v>
      </c>
      <c r="H133" s="27" t="str">
        <f>'SDGs &amp; Indicators'!D37</f>
        <v>Red List Index</v>
      </c>
      <c r="I133" s="27" t="str">
        <f>'SDGs &amp; Indicators'!D40</f>
        <v xml:space="preserve">Youth unemployment rate </v>
      </c>
      <c r="J133" s="27" t="str">
        <f>'SDGs &amp; Indicators'!D46</f>
        <v>Incidence rate of diarrheal disease in children under 5 years</v>
      </c>
      <c r="L133" s="27" t="str">
        <f>'SDGs &amp; Indicators'!D51</f>
        <v>Percentage of the total households connected with natural gas supply</v>
      </c>
      <c r="M133" s="28" t="str">
        <f>'SDGs &amp; Indicators'!D59</f>
        <v>Percentage of households with a home connection to the sewer system</v>
      </c>
      <c r="N133" s="28" t="str">
        <f>'SDGs &amp; Indicators'!D65</f>
        <v>Kilometers of road per 100,000 population</v>
      </c>
      <c r="R133" s="28" t="str">
        <f>'SDGs &amp; Indicators'!D75</f>
        <v>[Indicator on international cooperation and capacity building in water and sanitation-related activities] – to be developed</v>
      </c>
      <c r="T133" s="28"/>
    </row>
    <row r="134" spans="1:20" s="27" customFormat="1" ht="60" x14ac:dyDescent="0.2">
      <c r="A134" s="27" t="s">
        <v>207</v>
      </c>
      <c r="B134" s="27" t="str">
        <f>'SDGs &amp; Indicators'!D7</f>
        <v>Net GHG emissions in the Agriculture, Forest and other Land Use (AFOLU) sector (tCO2e)</v>
      </c>
      <c r="C134" s="27" t="str">
        <f>'SDGs &amp; Indicators'!D7</f>
        <v>Net GHG emissions in the Agriculture, Forest and other Land Use (AFOLU) sector (tCO2e)</v>
      </c>
      <c r="D134" s="27" t="str">
        <f>'SDGs &amp; Indicators'!D16</f>
        <v>Number in open dump fires</v>
      </c>
      <c r="E134" s="27" t="str">
        <f>'SDGs &amp; Indicators'!D20</f>
        <v>Continuity of water supply</v>
      </c>
      <c r="G134" s="27" t="str">
        <f>'SDGs &amp; Indicators'!D30</f>
        <v>Percentage of the city's municipal solid waste that is disposed of in open dumps, controlled dumps, or bodies of water or is burnt</v>
      </c>
      <c r="I134" s="27" t="str">
        <f>'SDGs &amp; Indicators'!D41</f>
        <v>Employment to population ratio (EPR) by gender and age group (15–64)</v>
      </c>
      <c r="L134" s="27" t="str">
        <f>'SDGs &amp; Indicators'!D52</f>
        <v xml:space="preserve">Percentage of the total households with an electricity connection </v>
      </c>
      <c r="M134" s="28" t="str">
        <f>'SDGs &amp; Indicators'!D60</f>
        <v>Percentage of population practicing open defecation</v>
      </c>
      <c r="N134" s="28" t="str">
        <f>'SDGs &amp; Indicators'!D66</f>
        <v>Modal split (specifically public transport) share of each mode  (buses and coaches, and trains)</v>
      </c>
      <c r="R134" s="28" t="str">
        <f>'SDGs &amp; Indicators'!D76</f>
        <v>[Indicator on participation of local communities for improving water and sanitation management] – to be developed</v>
      </c>
      <c r="T134" s="28"/>
    </row>
    <row r="135" spans="1:20" s="27" customFormat="1" ht="90" x14ac:dyDescent="0.2">
      <c r="A135" s="27" t="s">
        <v>186</v>
      </c>
      <c r="B135" s="27" t="str">
        <f>'SDGs &amp; Indicators'!D8</f>
        <v>Availability and implementation of a transparent and detailed deep decarbonization strategy, consistent with the 2°C or below global carbon budget, and with GHG emission targets for 2020, 2030 and 2050.</v>
      </c>
      <c r="C135" s="27" t="str">
        <f>'SDGs &amp; Indicators'!D8</f>
        <v>Availability and implementation of a transparent and detailed deep decarbonization strategy, consistent with the 2°C or below global carbon budget, and with GHG emission targets for 2020, 2030 and 2050.</v>
      </c>
      <c r="E135" s="27" t="str">
        <f>'SDGs &amp; Indicators'!D21</f>
        <v>Per capita water consumption level</v>
      </c>
      <c r="G135" s="27" t="str">
        <f>'SDGs &amp; Indicators'!D31</f>
        <v>Percentage of municipal waste composted</v>
      </c>
      <c r="I135" s="27" t="str">
        <f>'SDGs &amp; Indicators'!D42</f>
        <v>[Indicator of decent work] – to be developed</v>
      </c>
      <c r="L135" s="27" t="str">
        <f>'SDGs &amp; Indicators'!D53</f>
        <v>Total electricity consumption per household per year</v>
      </c>
      <c r="M135" s="28" t="str">
        <f>'SDGs &amp; Indicators'!D61</f>
        <v>Proportion of the population connected to collective sewers or with on-site storage of all domestic wastewaters</v>
      </c>
      <c r="N135" s="28" t="str">
        <f>'SDGs &amp; Indicators'!D67</f>
        <v>Kilometers of roads dedicated exclusively to public transit per 100,000 population</v>
      </c>
      <c r="R135" s="28"/>
      <c r="T135" s="28"/>
    </row>
    <row r="136" spans="1:20" s="27" customFormat="1" ht="45" x14ac:dyDescent="0.2">
      <c r="A136" s="27" t="s">
        <v>217</v>
      </c>
      <c r="B136" s="27" t="str">
        <f>'SDGs &amp; Indicators'!D9</f>
        <v>Official climate financing from developed countries that is incremental to ODA in US$</v>
      </c>
      <c r="C136" s="27" t="str">
        <f>'SDGs &amp; Indicators'!D9</f>
        <v>Official climate financing from developed countries that is incremental to ODA in US$</v>
      </c>
      <c r="D136" s="45"/>
      <c r="E136" s="27" t="str">
        <f>'SDGs &amp; Indicators'!D22</f>
        <v>Percentage of water samples in a year that comply with national potable water quality standards</v>
      </c>
      <c r="G136" s="27" t="str">
        <f>'SDGs &amp; Indicators'!D32</f>
        <v>Percentage of municipal waste used for energy generation</v>
      </c>
      <c r="I136" s="28" t="str">
        <f>'SDGs &amp; Indicators'!D43</f>
        <v>Ratification and implementation of fundamental ILO labor standards and compliance in law and practice</v>
      </c>
      <c r="L136" s="27" t="str">
        <f>'SDGs &amp; Indicators'!D54</f>
        <v>Average length of electrical interruptions</v>
      </c>
      <c r="M136" s="28" t="str">
        <f>'SDGs &amp; Indicators'!D62</f>
        <v>Percentage of urban population living in slums or informal settlements (MDG Indicator)</v>
      </c>
      <c r="N136" s="28" t="str">
        <f>'SDGs &amp; Indicators'!D68</f>
        <v>Length of cycling lanes and the public transport network</v>
      </c>
      <c r="R136" s="28"/>
      <c r="T136" s="28"/>
    </row>
    <row r="137" spans="1:20" s="27" customFormat="1" ht="45" x14ac:dyDescent="0.2">
      <c r="A137" s="27" t="s">
        <v>218</v>
      </c>
      <c r="B137" s="27" t="str">
        <f>'SDGs &amp; Indicators'!D10</f>
        <v>Per capita greenhouse gas emissions</v>
      </c>
      <c r="C137" s="27" t="str">
        <f>'SDGs &amp; Indicators'!D10</f>
        <v>Per capita greenhouse gas emissions</v>
      </c>
      <c r="E137" s="27" t="str">
        <f>'SDGs &amp; Indicators'!D23</f>
        <v>Proportion of total water resources used (MDG Indicator)</v>
      </c>
      <c r="G137" s="27" t="str">
        <f>'SDGs &amp; Indicators'!D33</f>
        <v>Percentage of municipal waste recycled</v>
      </c>
      <c r="I137" s="28"/>
      <c r="L137" s="27" t="str">
        <f>'SDGs &amp; Indicators'!D56</f>
        <v xml:space="preserve">The percentage of total energy derived from renewable sources, as a share of the city’s total energy consumption </v>
      </c>
      <c r="M137" s="28"/>
      <c r="N137" s="28" t="str">
        <f>'SDGs &amp; Indicators'!D69</f>
        <v>Area of public space as a proportion of total city space</v>
      </c>
      <c r="R137" s="28"/>
      <c r="T137" s="28"/>
    </row>
    <row r="138" spans="1:20" s="27" customFormat="1" ht="30" x14ac:dyDescent="0.2">
      <c r="A138" s="27" t="s">
        <v>93</v>
      </c>
      <c r="B138" s="27" t="str">
        <f>'SDGs &amp; Indicators'!D11</f>
        <v>GHGs emissions by sector (City GHGs emission inventory )</v>
      </c>
      <c r="C138" s="27" t="str">
        <f>'SDGs &amp; Indicators'!D11</f>
        <v>GHGs emissions by sector (City GHGs emission inventory )</v>
      </c>
      <c r="E138" s="27" t="str">
        <f>'SDGs &amp; Indicators'!D24</f>
        <v>Percentage of wastewater flows treated to national standards [and reused]</v>
      </c>
      <c r="G138" s="27" t="str">
        <f>'SDGs &amp; Indicators'!D34</f>
        <v>Percentage of population with regular municipal solid waste collection</v>
      </c>
      <c r="I138" s="28"/>
      <c r="L138" s="27" t="str">
        <f>'SDGs &amp; Indicators'!D55</f>
        <v>Share of energy from renewables</v>
      </c>
      <c r="M138" s="28"/>
      <c r="N138" s="28" t="str">
        <f>'SDGs &amp; Indicators'!D70</f>
        <v>Green area per 100,000 residents</v>
      </c>
      <c r="Q138" s="28"/>
    </row>
    <row r="139" spans="1:20" s="27" customFormat="1" ht="90" x14ac:dyDescent="0.2">
      <c r="A139" s="27" t="s">
        <v>208</v>
      </c>
      <c r="C139" s="27" t="str">
        <f>'SDGs &amp; Indicators'!D12</f>
        <v>Percentage of cities with more than 100,000 inhabitants that are implementing risk reduction and resilience strategies informed by international frameworks (such as forthcoming Hyogo-2 framework)</v>
      </c>
      <c r="E139" s="27" t="str">
        <f>'SDGs &amp; Indicators'!D25</f>
        <v>Proportion of the flows of treated municipal wastewater that are directly and safely reused</v>
      </c>
      <c r="L139" s="27" t="str">
        <f>'SDGs &amp; Indicators'!D50</f>
        <v>Primary energy by type (coal, oil, gas, renewables, or biomass)</v>
      </c>
      <c r="M139" s="28"/>
      <c r="N139" s="28" t="str">
        <f>'SDGs &amp; Indicators'!D71</f>
        <v>[Ratio of land consumption rate to population growth rate, at comparable scale] – to be developed</v>
      </c>
      <c r="Q139" s="28"/>
    </row>
    <row r="140" spans="1:20" s="27" customFormat="1" ht="75" x14ac:dyDescent="0.2">
      <c r="A140" s="27" t="s">
        <v>89</v>
      </c>
      <c r="L140" s="27" t="str">
        <f>'SDGs &amp; Indicators'!D57</f>
        <v>Presence of urban building codes stipulating either the use of local materials and/or new energy efficient technologies or with incentives for the same</v>
      </c>
      <c r="M140" s="28"/>
      <c r="N140" s="28" t="str">
        <f>'SDGs &amp; Indicators'!D72</f>
        <v>(Net) urban population density</v>
      </c>
      <c r="Q140" s="28"/>
    </row>
    <row r="141" spans="1:20" s="27" customFormat="1" x14ac:dyDescent="0.2">
      <c r="A141" s="27" t="s">
        <v>209</v>
      </c>
      <c r="M141" s="28"/>
    </row>
    <row r="142" spans="1:20" s="27" customFormat="1" x14ac:dyDescent="0.2">
      <c r="A142" s="27" t="s">
        <v>90</v>
      </c>
      <c r="M142" s="28"/>
    </row>
    <row r="143" spans="1:20" s="27" customFormat="1" x14ac:dyDescent="0.2">
      <c r="A143" s="27" t="s">
        <v>210</v>
      </c>
      <c r="M143" s="28"/>
    </row>
    <row r="144" spans="1:20" s="27" customFormat="1" x14ac:dyDescent="0.2">
      <c r="A144" s="27" t="s">
        <v>97</v>
      </c>
      <c r="M144" s="28"/>
    </row>
    <row r="145" spans="1:18" s="27" customFormat="1" x14ac:dyDescent="0.2">
      <c r="A145" s="27" t="s">
        <v>96</v>
      </c>
      <c r="M145" s="28"/>
    </row>
    <row r="146" spans="1:18" s="27" customFormat="1" x14ac:dyDescent="0.2">
      <c r="A146" s="27" t="s">
        <v>92</v>
      </c>
    </row>
    <row r="147" spans="1:18" s="27" customFormat="1" x14ac:dyDescent="0.2">
      <c r="A147" s="27" t="s">
        <v>91</v>
      </c>
    </row>
    <row r="148" spans="1:18" s="27" customFormat="1" x14ac:dyDescent="0.25">
      <c r="A148" s="1" t="s">
        <v>86</v>
      </c>
      <c r="F148" s="28"/>
      <c r="I148" s="28"/>
      <c r="J148" s="28"/>
      <c r="M148" s="28"/>
      <c r="R148" s="28"/>
    </row>
    <row r="161" spans="13:18" x14ac:dyDescent="0.25">
      <c r="M161" s="19"/>
      <c r="R161" s="19"/>
    </row>
  </sheetData>
  <sheetProtection password="9F89" sheet="1" objects="1" scenarios="1"/>
  <pageMargins left="0.7" right="0.7" top="0.75" bottom="0.75" header="0.3" footer="0.3"/>
  <ignoredErrors>
    <ignoredError sqref="F131" calculatedColumn="1"/>
  </ignoredErrors>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243"/>
  <sheetViews>
    <sheetView topLeftCell="C1" zoomScale="95" zoomScaleNormal="95" zoomScalePageLayoutView="95" workbookViewId="0">
      <selection activeCell="D27" sqref="D27"/>
    </sheetView>
  </sheetViews>
  <sheetFormatPr baseColWidth="10" defaultColWidth="10.83203125" defaultRowHeight="16" x14ac:dyDescent="0.2"/>
  <cols>
    <col min="1" max="1" width="46.1640625" style="3" hidden="1" customWidth="1"/>
    <col min="2" max="2" width="135.5" style="8" hidden="1" customWidth="1"/>
    <col min="3" max="3" width="14.1640625" style="22" customWidth="1"/>
    <col min="4" max="4" width="80.5" style="22" customWidth="1"/>
    <col min="5" max="5" width="80.5" style="22" hidden="1" customWidth="1"/>
    <col min="6" max="6" width="7.6640625" customWidth="1"/>
    <col min="7" max="7" width="29.1640625" customWidth="1"/>
    <col min="8" max="8" width="12.1640625" style="3" customWidth="1"/>
    <col min="9" max="9" width="6.83203125" style="3" customWidth="1"/>
    <col min="10" max="10" width="156.5" style="3" customWidth="1"/>
    <col min="11" max="11" width="59.83203125" style="52" customWidth="1"/>
    <col min="12" max="12" width="27.5" style="5" customWidth="1"/>
    <col min="13" max="13" width="132.1640625" style="7" customWidth="1"/>
    <col min="14" max="15" width="10.83203125" style="39"/>
    <col min="16" max="16" width="33.83203125" style="40" customWidth="1"/>
    <col min="17" max="17" width="23.33203125" style="2" customWidth="1"/>
    <col min="18" max="18" width="18.33203125" style="2" customWidth="1"/>
    <col min="19" max="19" width="15" style="2" customWidth="1"/>
    <col min="20" max="45" width="10.83203125" style="2"/>
    <col min="46" max="46" width="10.83203125" style="6"/>
    <col min="47" max="16384" width="10.83203125" style="7"/>
  </cols>
  <sheetData>
    <row r="1" spans="1:51" s="2" customFormat="1" x14ac:dyDescent="0.2">
      <c r="A1" s="8"/>
      <c r="B1" s="8"/>
      <c r="C1" s="66"/>
      <c r="D1" s="62" t="s">
        <v>232</v>
      </c>
      <c r="E1" s="62"/>
      <c r="F1" s="63"/>
      <c r="G1" s="63"/>
      <c r="H1" s="8"/>
      <c r="I1" s="8"/>
      <c r="J1" s="8"/>
      <c r="K1" s="64"/>
      <c r="L1" s="53"/>
      <c r="N1" s="65"/>
      <c r="O1" s="65"/>
    </row>
    <row r="2" spans="1:51" s="2" customFormat="1" x14ac:dyDescent="0.2">
      <c r="A2" s="8"/>
      <c r="B2" s="8"/>
      <c r="C2" s="67"/>
      <c r="D2" s="8" t="s">
        <v>233</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s="73" customFormat="1" ht="17" x14ac:dyDescent="0.2">
      <c r="A3" s="73" t="s">
        <v>137</v>
      </c>
      <c r="B3" s="73" t="s">
        <v>143</v>
      </c>
      <c r="C3" s="73" t="s">
        <v>144</v>
      </c>
      <c r="D3" s="73" t="s">
        <v>25</v>
      </c>
      <c r="E3" s="73" t="s">
        <v>223</v>
      </c>
      <c r="F3" s="73" t="s">
        <v>24</v>
      </c>
      <c r="G3" s="73" t="s">
        <v>21</v>
      </c>
      <c r="H3" s="74" t="s">
        <v>20</v>
      </c>
      <c r="I3" s="73" t="s">
        <v>22</v>
      </c>
      <c r="J3" s="73" t="s">
        <v>23</v>
      </c>
      <c r="K3" s="73" t="s">
        <v>181</v>
      </c>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6"/>
      <c r="AO3" s="77"/>
      <c r="AP3" s="77"/>
      <c r="AQ3" s="77"/>
      <c r="AR3" s="77"/>
      <c r="AS3" s="77"/>
      <c r="AT3" s="77"/>
      <c r="AU3" s="77"/>
      <c r="AV3" s="77"/>
      <c r="AW3" s="77"/>
      <c r="AX3" s="77"/>
      <c r="AY3" s="77"/>
    </row>
    <row r="4" spans="1:51" x14ac:dyDescent="0.25">
      <c r="A4" s="4" t="str">
        <f>CONCATENATE(Table4[[#This Row],[Indicator]],Table4[[#This Row],[SDGs]])</f>
        <v>Losses from natural disasters, by climate and non-climate-related events in US$ and lives lostClimate action</v>
      </c>
      <c r="B4" s="4" t="str">
        <f>CONCATENATE(Table4[[#This Row],[Indicator]],Table4[[#This Row],[SDGs]],Table4[[#This Row],[Target]])</f>
        <v>Losses from natural disasters, by climate and non-climate-related events in US$ and lives lostClimate actionStrengthen resilience and adaptive capacity to climate related hazards and natural disasters in all countries</v>
      </c>
      <c r="C4" s="17" t="s">
        <v>145</v>
      </c>
      <c r="D4" s="17" t="s">
        <v>211</v>
      </c>
      <c r="E4" s="17" t="str">
        <f>Table4[[#This Row],[Sustainable development dimension]]</f>
        <v>Economic</v>
      </c>
      <c r="F4" s="17">
        <v>6</v>
      </c>
      <c r="G4" s="17" t="s">
        <v>142</v>
      </c>
      <c r="H4" s="17" t="str">
        <f>IFERROR(VLOOKUP(Table4[[#This Row],[SDGs]],Table6[#All],2,),"")</f>
        <v>SDG-13</v>
      </c>
      <c r="I4" s="33">
        <v>13.1</v>
      </c>
      <c r="J4" s="17" t="s">
        <v>78</v>
      </c>
      <c r="K4" s="2" t="s">
        <v>227</v>
      </c>
      <c r="L4" s="8"/>
      <c r="M4" s="8"/>
      <c r="N4" s="8"/>
      <c r="O4" s="8"/>
      <c r="P4" s="8"/>
      <c r="Q4" s="8"/>
      <c r="R4" s="8"/>
      <c r="S4" s="8"/>
      <c r="T4" s="8"/>
      <c r="U4" s="8"/>
      <c r="V4" s="8"/>
      <c r="W4" s="8"/>
      <c r="X4" s="8"/>
      <c r="Y4" s="8"/>
      <c r="Z4" s="8"/>
      <c r="AA4" s="8"/>
      <c r="AB4" s="8"/>
      <c r="AC4" s="8"/>
      <c r="AD4" s="8"/>
      <c r="AE4" s="8"/>
      <c r="AF4" s="8"/>
      <c r="AG4" s="8"/>
      <c r="AH4" s="8"/>
      <c r="AI4" s="8"/>
      <c r="AJ4" s="8"/>
      <c r="AK4" s="8"/>
      <c r="AL4" s="8"/>
      <c r="AM4" s="8"/>
      <c r="AN4" s="4"/>
      <c r="AO4" s="3"/>
      <c r="AP4" s="3"/>
      <c r="AQ4" s="3"/>
      <c r="AR4" s="3"/>
      <c r="AS4" s="3"/>
      <c r="AT4" s="3"/>
      <c r="AU4" s="3"/>
      <c r="AV4" s="3"/>
      <c r="AW4" s="3"/>
      <c r="AX4" s="3"/>
      <c r="AY4" s="3"/>
    </row>
    <row r="5" spans="1:51" x14ac:dyDescent="0.25">
      <c r="A5" s="4" t="str">
        <f>CONCATENATE(Table4[[#This Row],[Indicator]],Table4[[#This Row],[SDGs]])</f>
        <v>Presence of urban building codes stipulating either the use of local materials and or new energy efficient technologies or with incentives for the sameClimate action</v>
      </c>
      <c r="B5" s="4" t="str">
        <f>CONCATENATE(Table4[[#This Row],[Indicator]],Table4[[#This Row],[SDGs]],Table4[[#This Row],[Target]])</f>
        <v>Presence of urban building codes stipulating either the use of local materials and or new energy efficient technologies or with incentives for the sameClimate actionStrengthen resilience and adaptive capacity to climate related hazards and natural disasters in all countries</v>
      </c>
      <c r="C5" s="17" t="s">
        <v>180</v>
      </c>
      <c r="D5" s="17" t="s">
        <v>221</v>
      </c>
      <c r="E5" s="17" t="str">
        <f>Table4[[#This Row],[Sustainable development dimension]]</f>
        <v>Environmental</v>
      </c>
      <c r="F5" s="17">
        <v>11.4</v>
      </c>
      <c r="G5" s="17" t="s">
        <v>142</v>
      </c>
      <c r="H5" s="17" t="str">
        <f>IFERROR(VLOOKUP(Table4[[#This Row],[SDGs]],Table6[#All],2,),"")</f>
        <v>SDG-13</v>
      </c>
      <c r="I5" s="33">
        <v>13.1</v>
      </c>
      <c r="J5" s="17" t="s">
        <v>78</v>
      </c>
      <c r="K5" s="2">
        <v>11</v>
      </c>
      <c r="L5" s="8"/>
      <c r="M5" s="8"/>
      <c r="N5" s="8"/>
      <c r="O5" s="8"/>
      <c r="P5" s="8"/>
      <c r="Q5" s="8"/>
      <c r="R5" s="8"/>
      <c r="S5" s="8"/>
      <c r="T5" s="8"/>
      <c r="U5" s="8"/>
      <c r="V5" s="8"/>
      <c r="W5" s="8"/>
      <c r="X5" s="8"/>
      <c r="Y5" s="8"/>
      <c r="Z5" s="8"/>
      <c r="AA5" s="8"/>
      <c r="AB5" s="8"/>
      <c r="AC5" s="8"/>
      <c r="AD5" s="8"/>
      <c r="AE5" s="8"/>
      <c r="AF5" s="8"/>
      <c r="AG5" s="8"/>
      <c r="AH5" s="8"/>
      <c r="AI5" s="8"/>
      <c r="AJ5" s="8"/>
      <c r="AK5" s="8"/>
      <c r="AL5" s="8"/>
      <c r="AM5" s="8"/>
      <c r="AN5" s="4"/>
      <c r="AO5" s="3"/>
      <c r="AP5" s="3"/>
      <c r="AQ5" s="3"/>
      <c r="AR5" s="3"/>
      <c r="AS5" s="3"/>
      <c r="AT5" s="3"/>
      <c r="AU5" s="3"/>
      <c r="AV5" s="3"/>
      <c r="AW5" s="3"/>
      <c r="AX5" s="3"/>
      <c r="AY5" s="3"/>
    </row>
    <row r="6" spans="1:51" x14ac:dyDescent="0.25">
      <c r="A6" s="4" t="str">
        <f>CONCATENATE(Table4[[#This Row],[Indicator]],Table4[[#This Row],[SDGs]])</f>
        <v>Total energy and industry-related GHG emissions by gas and sector, expressed as production and demand-based emissions (tCO2e)Climate action</v>
      </c>
      <c r="B6" s="3" t="str">
        <f>CONCATENATE(Table4[[#This Row],[Indicator]],Table4[[#This Row],[SDGs]],Table4[[#This Row],[Target]])</f>
        <v>Total energy and industry-related GHG emissions by gas and sector, expressed as production and demand-based emissions (tCO2e)Climate actionIntegrate climate change measures into national policies, strategies, and planning</v>
      </c>
      <c r="C6" s="17" t="s">
        <v>180</v>
      </c>
      <c r="D6" s="17" t="s">
        <v>80</v>
      </c>
      <c r="E6" s="17" t="str">
        <f>Table4[[#This Row],[Sustainable development dimension]]</f>
        <v>Environmental</v>
      </c>
      <c r="F6" s="17">
        <v>62</v>
      </c>
      <c r="G6" s="17" t="s">
        <v>142</v>
      </c>
      <c r="H6" s="17" t="str">
        <f>IFERROR(VLOOKUP(Table4[[#This Row],[SDGs]],Table6[#All],2,),"")</f>
        <v>SDG-13</v>
      </c>
      <c r="I6" s="33">
        <v>13.2</v>
      </c>
      <c r="J6" s="17" t="s">
        <v>79</v>
      </c>
      <c r="K6" s="2" t="s">
        <v>234</v>
      </c>
      <c r="L6" s="8"/>
      <c r="M6" s="8"/>
      <c r="N6" s="8"/>
      <c r="O6" s="8"/>
      <c r="P6" s="8"/>
      <c r="Q6" s="8"/>
      <c r="R6" s="8"/>
      <c r="S6" s="8"/>
      <c r="T6" s="8"/>
      <c r="U6" s="8"/>
      <c r="V6" s="8"/>
      <c r="W6" s="8"/>
      <c r="X6" s="8"/>
      <c r="Y6" s="8"/>
      <c r="Z6" s="8"/>
      <c r="AA6" s="8"/>
      <c r="AB6" s="8"/>
      <c r="AC6" s="8"/>
      <c r="AD6" s="8"/>
      <c r="AE6" s="8"/>
      <c r="AF6" s="8"/>
      <c r="AG6" s="8"/>
      <c r="AH6" s="8"/>
      <c r="AI6" s="8"/>
      <c r="AJ6" s="8"/>
      <c r="AK6" s="8"/>
      <c r="AL6" s="8"/>
      <c r="AM6" s="8"/>
      <c r="AN6" s="4"/>
      <c r="AO6" s="3"/>
      <c r="AP6" s="3"/>
      <c r="AQ6" s="3"/>
      <c r="AR6" s="3"/>
      <c r="AS6" s="3"/>
      <c r="AT6" s="3"/>
      <c r="AU6" s="3"/>
      <c r="AV6" s="3"/>
      <c r="AW6" s="3"/>
      <c r="AX6" s="3"/>
      <c r="AY6" s="3"/>
    </row>
    <row r="7" spans="1:51" x14ac:dyDescent="0.25">
      <c r="A7" s="4" t="str">
        <f>CONCATENATE(Table4[[#This Row],[Indicator]],Table4[[#This Row],[SDGs]])</f>
        <v>Net GHG emissions in the Agriculture, Forest and other Land Use (AFOLU) sector (tCO2e)Climate action</v>
      </c>
      <c r="B7" s="3" t="str">
        <f>CONCATENATE(Table4[[#This Row],[Indicator]],Table4[[#This Row],[SDGs]],Table4[[#This Row],[Target]])</f>
        <v>Net GHG emissions in the Agriculture, Forest and other Land Use (AFOLU) sector (tCO2e)Climate actionIntegrate climate change measures into national policies, strategies, and planning</v>
      </c>
      <c r="C7" s="17" t="s">
        <v>180</v>
      </c>
      <c r="D7" s="17" t="s">
        <v>81</v>
      </c>
      <c r="E7" s="17" t="str">
        <f>Table4[[#This Row],[Sustainable development dimension]]</f>
        <v>Environmental</v>
      </c>
      <c r="F7" s="17">
        <v>79</v>
      </c>
      <c r="G7" s="17" t="s">
        <v>142</v>
      </c>
      <c r="H7" s="17" t="str">
        <f>IFERROR(VLOOKUP(Table4[[#This Row],[SDGs]],Table6[#All],2,),"")</f>
        <v>SDG-13</v>
      </c>
      <c r="I7" s="33">
        <v>13.2</v>
      </c>
      <c r="J7" s="17" t="s">
        <v>79</v>
      </c>
      <c r="K7" s="2" t="s">
        <v>228</v>
      </c>
      <c r="L7" s="8"/>
      <c r="M7" s="8"/>
      <c r="N7" s="8"/>
      <c r="O7" s="8"/>
      <c r="P7" s="8"/>
      <c r="Q7" s="8"/>
      <c r="R7" s="8"/>
      <c r="S7" s="8"/>
      <c r="T7" s="8"/>
      <c r="U7" s="8"/>
      <c r="V7" s="8"/>
      <c r="W7" s="8"/>
      <c r="X7" s="8"/>
      <c r="Y7" s="8"/>
      <c r="Z7" s="8"/>
      <c r="AA7" s="8"/>
      <c r="AB7" s="8"/>
      <c r="AC7" s="8"/>
      <c r="AD7" s="8"/>
      <c r="AE7" s="8"/>
      <c r="AF7" s="8"/>
      <c r="AG7" s="8"/>
      <c r="AH7" s="8"/>
      <c r="AI7" s="8"/>
      <c r="AJ7" s="8"/>
      <c r="AK7" s="8"/>
      <c r="AL7" s="8"/>
      <c r="AM7" s="8"/>
      <c r="AN7" s="4"/>
      <c r="AO7" s="3"/>
      <c r="AP7" s="3"/>
      <c r="AQ7" s="3"/>
      <c r="AR7" s="3"/>
      <c r="AS7" s="3"/>
      <c r="AT7" s="3"/>
      <c r="AU7" s="3"/>
      <c r="AV7" s="3"/>
      <c r="AW7" s="3"/>
      <c r="AX7" s="3"/>
      <c r="AY7" s="3"/>
    </row>
    <row r="8" spans="1:51" x14ac:dyDescent="0.25">
      <c r="A8" s="4" t="str">
        <f>CONCATENATE(Table4[[#This Row],[Indicator]],Table4[[#This Row],[SDGs]])</f>
        <v>Availability and implementation of a transparent and detailed deep decarbonization strategy, consistent with the 2°C or below global carbon budget, and with GHG emission targets for 2020, 2030 and 2050.Climate action</v>
      </c>
      <c r="B8" s="3" t="str">
        <f>CONCATENATE(Table4[[#This Row],[Indicator]],Table4[[#This Row],[SDGs]],Table4[[#This Row],[Target]])</f>
        <v>Availability and implementation of a transparent and detailed deep decarbonization strategy, consistent with the 2°C or below global carbon budget, and with GHG emission targets for 2020, 2030 and 2050.Climate actionImprove education, awareness raising and human and institutional capacity on climate change mitigation, adaptation, impact reduction, and early warning</v>
      </c>
      <c r="C8" s="17" t="s">
        <v>182</v>
      </c>
      <c r="D8" s="17" t="s">
        <v>222</v>
      </c>
      <c r="E8" s="17" t="str">
        <f>Table4[[#This Row],[Sustainable development dimension]]</f>
        <v>Social</v>
      </c>
      <c r="F8" s="17">
        <v>77</v>
      </c>
      <c r="G8" s="17" t="s">
        <v>142</v>
      </c>
      <c r="H8" s="17" t="str">
        <f>IFERROR(VLOOKUP(Table4[[#This Row],[SDGs]],Table6[#All],2,),"")</f>
        <v>SDG-13</v>
      </c>
      <c r="I8" s="33">
        <v>13.3</v>
      </c>
      <c r="J8" s="17" t="s">
        <v>82</v>
      </c>
      <c r="K8" s="2" t="s">
        <v>229</v>
      </c>
      <c r="L8" s="8"/>
      <c r="M8" s="8"/>
      <c r="N8" s="8"/>
      <c r="O8" s="8"/>
      <c r="P8" s="8"/>
      <c r="Q8" s="8"/>
      <c r="R8" s="8"/>
      <c r="S8" s="8"/>
      <c r="T8" s="8"/>
      <c r="U8" s="8"/>
      <c r="V8" s="8"/>
      <c r="W8" s="8"/>
      <c r="X8" s="8"/>
      <c r="Y8" s="8"/>
      <c r="Z8" s="8"/>
      <c r="AA8" s="8"/>
      <c r="AB8" s="8"/>
      <c r="AC8" s="8"/>
      <c r="AD8" s="8"/>
      <c r="AE8" s="8"/>
      <c r="AF8" s="8"/>
      <c r="AG8" s="8"/>
      <c r="AH8" s="8"/>
      <c r="AI8" s="8"/>
      <c r="AJ8" s="8"/>
      <c r="AK8" s="8"/>
      <c r="AL8" s="8"/>
      <c r="AM8" s="8"/>
      <c r="AN8" s="4"/>
      <c r="AO8" s="3"/>
      <c r="AP8" s="3"/>
      <c r="AQ8" s="3"/>
      <c r="AR8" s="3"/>
      <c r="AS8" s="3"/>
      <c r="AT8" s="3"/>
      <c r="AU8" s="3"/>
      <c r="AV8" s="3"/>
      <c r="AW8" s="3"/>
      <c r="AX8" s="3"/>
      <c r="AY8" s="3"/>
    </row>
    <row r="9" spans="1:51" x14ac:dyDescent="0.25">
      <c r="A9" s="4" t="str">
        <f>CONCATENATE(Table4[[#This Row],[Indicator]],Table4[[#This Row],[SDGs]])</f>
        <v>Official climate financing from developed countries that is incremental to ODA in US$Climate action</v>
      </c>
      <c r="B9" s="3" t="str">
        <f>CONCATENATE(Table4[[#This Row],[Indicator]],Table4[[#This Row],[SDGs]],Table4[[#This Row],[Target]])</f>
        <v>Official climate financing from developed countries that is incremental to ODA in US$Climate actionImplement the commitment undertaken by developed country Parties to the UNFCCC to a goal of mobilizing jointly USD100 billion annually by 2020 from all sources to address the needs of developing countries in the context of meaningful mitigation actions and transparency on implementation and fully operationalize the Green Climate Fund through its capitalization as soon as possible</v>
      </c>
      <c r="C9" s="17" t="s">
        <v>145</v>
      </c>
      <c r="D9" s="17" t="s">
        <v>212</v>
      </c>
      <c r="E9" s="17" t="str">
        <f>Table4[[#This Row],[Sustainable development dimension]]</f>
        <v>Economic</v>
      </c>
      <c r="F9" s="17">
        <v>80</v>
      </c>
      <c r="G9" s="17" t="s">
        <v>142</v>
      </c>
      <c r="H9" s="17" t="str">
        <f>IFERROR(VLOOKUP(Table4[[#This Row],[SDGs]],Table6[#All],2,),"")</f>
        <v>SDG-13</v>
      </c>
      <c r="I9" s="33" t="s">
        <v>83</v>
      </c>
      <c r="J9" s="17" t="s">
        <v>213</v>
      </c>
      <c r="K9" s="2">
        <v>17</v>
      </c>
      <c r="L9" s="8"/>
      <c r="M9" s="8"/>
      <c r="N9" s="8"/>
      <c r="O9" s="8"/>
      <c r="P9" s="8"/>
      <c r="Q9" s="8"/>
      <c r="R9" s="8"/>
      <c r="S9" s="8"/>
      <c r="T9" s="8"/>
      <c r="U9" s="8"/>
      <c r="V9" s="8"/>
      <c r="W9" s="8"/>
      <c r="X9" s="8"/>
      <c r="Y9" s="8"/>
      <c r="Z9" s="8"/>
      <c r="AA9" s="8"/>
      <c r="AB9" s="8"/>
      <c r="AC9" s="8"/>
      <c r="AD9" s="8"/>
      <c r="AE9" s="8"/>
      <c r="AF9" s="8"/>
      <c r="AG9" s="8"/>
      <c r="AH9" s="8"/>
      <c r="AI9" s="8"/>
      <c r="AJ9" s="8"/>
      <c r="AK9" s="8"/>
      <c r="AL9" s="8"/>
      <c r="AM9" s="8"/>
      <c r="AN9" s="4"/>
      <c r="AO9" s="3"/>
      <c r="AP9" s="3"/>
      <c r="AQ9" s="3"/>
      <c r="AR9" s="3"/>
      <c r="AS9" s="3"/>
      <c r="AT9" s="3"/>
      <c r="AU9" s="3"/>
      <c r="AV9" s="3"/>
      <c r="AW9" s="3"/>
      <c r="AX9" s="3"/>
      <c r="AY9" s="3"/>
    </row>
    <row r="10" spans="1:51" x14ac:dyDescent="0.25">
      <c r="A10" s="4" t="str">
        <f>CONCATENATE(Table4[[#This Row],[Indicator]],Table4[[#This Row],[SDGs]])</f>
        <v>Per capita greenhouse gas emissionsClimate action</v>
      </c>
      <c r="B10" s="34" t="str">
        <f>CONCATENATE(Table4[[#This Row],[Indicator]],Table4[[#This Row],[SDGs]],Table4[[#This Row],[Target]])</f>
        <v>Per capita greenhouse gas emissionsClimate actionIntegrate climate change measures into national policies, strategies, and planning</v>
      </c>
      <c r="C10" s="35" t="s">
        <v>180</v>
      </c>
      <c r="D10" s="32" t="s">
        <v>102</v>
      </c>
      <c r="E10" s="32" t="str">
        <f>Table4[[#This Row],[Sustainable development dimension]]</f>
        <v>Environmental</v>
      </c>
      <c r="F10" s="32" t="s">
        <v>86</v>
      </c>
      <c r="G10" s="17" t="s">
        <v>142</v>
      </c>
      <c r="H10" s="17" t="str">
        <f>IFERROR(VLOOKUP(Table4[[#This Row],[SDGs]],Table6[#All],2,),"")</f>
        <v>SDG-13</v>
      </c>
      <c r="I10" s="33">
        <v>13.2</v>
      </c>
      <c r="J10" s="33" t="s">
        <v>79</v>
      </c>
      <c r="K10" s="2"/>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4"/>
      <c r="AO10" s="3"/>
      <c r="AP10" s="3"/>
      <c r="AQ10" s="3"/>
      <c r="AR10" s="3"/>
      <c r="AS10" s="3"/>
      <c r="AT10" s="3"/>
      <c r="AU10" s="3"/>
      <c r="AV10" s="3"/>
      <c r="AW10" s="3"/>
      <c r="AX10" s="3"/>
      <c r="AY10" s="3"/>
    </row>
    <row r="11" spans="1:51" x14ac:dyDescent="0.25">
      <c r="A11" s="4" t="str">
        <f>CONCATENATE(Table4[[#This Row],[Indicator]],Table4[[#This Row],[SDGs]])</f>
        <v>GHGs emissions by sector (City GHGs emission inventory )Climate action</v>
      </c>
      <c r="B11" s="29" t="str">
        <f>CONCATENATE(Table4[[#This Row],[Indicator]],Table4[[#This Row],[SDGs]],Table4[[#This Row],[Target]])</f>
        <v>GHGs emissions by sector (City GHGs emission inventory )Climate actionIntegrate climate change measures into national policies, strategies, and planning</v>
      </c>
      <c r="C11" s="35" t="s">
        <v>180</v>
      </c>
      <c r="D11" s="32" t="s">
        <v>101</v>
      </c>
      <c r="E11" s="32" t="str">
        <f>Table4[[#This Row],[Sustainable development dimension]]</f>
        <v>Environmental</v>
      </c>
      <c r="F11" s="32" t="s">
        <v>86</v>
      </c>
      <c r="G11" s="17" t="s">
        <v>142</v>
      </c>
      <c r="H11" s="17" t="str">
        <f>IFERROR(VLOOKUP(Table4[[#This Row],[SDGs]],Table6[#All],2,),"")</f>
        <v>SDG-13</v>
      </c>
      <c r="I11" s="33">
        <v>13.2</v>
      </c>
      <c r="J11" s="33" t="s">
        <v>79</v>
      </c>
      <c r="K11" s="2"/>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4"/>
      <c r="AO11" s="3"/>
      <c r="AP11" s="3"/>
      <c r="AQ11" s="3"/>
      <c r="AR11" s="3"/>
      <c r="AS11" s="3"/>
      <c r="AT11" s="3"/>
      <c r="AU11" s="3"/>
      <c r="AV11" s="3"/>
      <c r="AW11" s="3"/>
      <c r="AX11" s="3"/>
      <c r="AY11" s="3"/>
    </row>
    <row r="12" spans="1:51" x14ac:dyDescent="0.25">
      <c r="A12" s="4" t="str">
        <f>CONCATENATE(Table4[[#This Row],[Indicator]],Table4[[#This Row],[SDGs]])</f>
        <v xml:space="preserve">Percentage of cities with more than 100,000 inhabitants that are implementing risk reduction and resilience strategies informed by international frameworks (such as forthcoming Hyogo-2 framework)Sustainable cities and communities </v>
      </c>
      <c r="B12" s="11" t="str">
        <f>CONCATENATE(Table4[[#This Row],[Indicator]],Table4[[#This Row],[SDGs]],Table4[[#This Row],[Target]])</f>
        <v>Percentage of cities with more than 100,000 inhabitants that are implementing risk reduction and resilience strategies informed by international frameworks (such as forthcoming Hyogo-2 framework)Sustainable cities and communities Strengthen efforts to protect and safeguard the world’s cultural and natural heritage</v>
      </c>
      <c r="C12" s="17" t="s">
        <v>182</v>
      </c>
      <c r="D12" s="17" t="s">
        <v>69</v>
      </c>
      <c r="E12" s="17" t="str">
        <f>Table4[[#This Row],[Sustainable development dimension]]</f>
        <v>Social</v>
      </c>
      <c r="F12" s="17">
        <v>11.3</v>
      </c>
      <c r="G12" s="17" t="s">
        <v>167</v>
      </c>
      <c r="H12" s="17" t="str">
        <f>IFERROR(VLOOKUP(Table4[[#This Row],[SDGs]],Table6[#All],2,),"")</f>
        <v>SDG-11</v>
      </c>
      <c r="I12" s="33">
        <v>11.4</v>
      </c>
      <c r="J12" s="17" t="s">
        <v>68</v>
      </c>
      <c r="K12" s="2"/>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4"/>
      <c r="AO12" s="3"/>
      <c r="AP12" s="3"/>
      <c r="AQ12" s="3"/>
      <c r="AR12" s="3"/>
      <c r="AS12" s="3"/>
      <c r="AT12" s="3"/>
      <c r="AU12" s="3"/>
      <c r="AV12" s="3"/>
      <c r="AW12" s="3"/>
      <c r="AX12" s="3"/>
      <c r="AY12" s="3"/>
    </row>
    <row r="13" spans="1:51" x14ac:dyDescent="0.25">
      <c r="A13" s="4" t="str">
        <f>CONCATENATE(Table4[[#This Row],[Indicator]],Table4[[#This Row],[SDGs]])</f>
        <v xml:space="preserve">Mean urban air pollution of particulate matter (PM10 and PM2.5)Mean urban air pollution of particulate matter (PM10 and PM2.5)Sustainable cities and communities </v>
      </c>
      <c r="B13" s="29" t="str">
        <f>CONCATENATE(Table4[[#This Row],[Indicator]],Table4[[#This Row],[SDGs]],Table4[[#This Row],[Target]])</f>
        <v>Mean urban air pollution of particulate matter (PM10 and PM2.5)Mean urban air pollution of particulate matter (PM10 and PM2.5)Sustainable cities and communities By 2030, reduce the adverse per capita environmental impact of cities, including by paying special attention to air quality, municipal and other waste management</v>
      </c>
      <c r="C13" s="17" t="s">
        <v>180</v>
      </c>
      <c r="D13" s="30" t="s">
        <v>251</v>
      </c>
      <c r="E13" s="30" t="str">
        <f>Table4[[#This Row],[Sustainable development dimension]]</f>
        <v>Environmental</v>
      </c>
      <c r="F13" s="30">
        <v>69</v>
      </c>
      <c r="G13" s="17" t="s">
        <v>167</v>
      </c>
      <c r="H13" s="30" t="s">
        <v>166</v>
      </c>
      <c r="I13" s="33">
        <v>11.6</v>
      </c>
      <c r="J13" s="17" t="s">
        <v>72</v>
      </c>
      <c r="K13" s="2" t="s">
        <v>235</v>
      </c>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4"/>
      <c r="AO13" s="3"/>
      <c r="AP13" s="3"/>
      <c r="AQ13" s="3"/>
      <c r="AR13" s="3"/>
      <c r="AS13" s="3"/>
      <c r="AT13" s="3"/>
      <c r="AU13" s="3"/>
      <c r="AV13" s="3"/>
      <c r="AW13" s="3"/>
      <c r="AX13" s="3"/>
      <c r="AY13" s="3"/>
    </row>
    <row r="14" spans="1:51" x14ac:dyDescent="0.25">
      <c r="A14" s="4" t="str">
        <f>CONCATENATE(Table4[[#This Row],[Indicator]],Table4[[#This Row],[SDGs]])</f>
        <v xml:space="preserve">O3 (Ozone) concentration Sustainable cities and communities </v>
      </c>
      <c r="B14" s="29" t="str">
        <f>CONCATENATE(Table4[[#This Row],[Indicator]],Table4[[#This Row],[SDGs]],Table4[[#This Row],[Target]])</f>
        <v>O3 (Ozone) concentration Sustainable cities and communities By 2030, reduce the adverse per capita environmental impact of cities, including by paying special attention to air quality, municipal and other waste management</v>
      </c>
      <c r="C14" s="25" t="s">
        <v>180</v>
      </c>
      <c r="D14" s="31" t="s">
        <v>127</v>
      </c>
      <c r="E14" s="31" t="str">
        <f>Table4[[#This Row],[Sustainable development dimension]]</f>
        <v>Environmental</v>
      </c>
      <c r="F14" s="31" t="s">
        <v>86</v>
      </c>
      <c r="G14" s="17" t="s">
        <v>167</v>
      </c>
      <c r="H14" s="17" t="str">
        <f>IFERROR(VLOOKUP(Table4[[#This Row],[SDGs]],Table6[#All],2,),"")</f>
        <v>SDG-11</v>
      </c>
      <c r="I14" s="33">
        <v>11.6</v>
      </c>
      <c r="J14" s="17" t="s">
        <v>72</v>
      </c>
      <c r="K14" s="2"/>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4"/>
      <c r="AO14" s="3"/>
      <c r="AP14" s="3"/>
      <c r="AQ14" s="3"/>
      <c r="AR14" s="3"/>
      <c r="AS14" s="3"/>
      <c r="AT14" s="3"/>
      <c r="AU14" s="3"/>
      <c r="AV14" s="3"/>
      <c r="AW14" s="3"/>
      <c r="AX14" s="3"/>
      <c r="AY14" s="3"/>
    </row>
    <row r="15" spans="1:51" x14ac:dyDescent="0.25">
      <c r="A15" s="4" t="str">
        <f>CONCATENATE(Table4[[#This Row],[Indicator]],Table4[[#This Row],[SDGs]])</f>
        <v xml:space="preserve">Mean concentration of SOx, NoxSustainable cities and communities </v>
      </c>
      <c r="B15" s="29" t="str">
        <f>CONCATENATE(Table4[[#This Row],[Indicator]],Table4[[#This Row],[SDGs]],Table4[[#This Row],[Target]])</f>
        <v>Mean concentration of SOx, NoxSustainable cities and communities By 2030, reduce the adverse per capita environmental impact of cities, including by paying special attention to air quality, municipal and other waste management</v>
      </c>
      <c r="C15" s="31" t="s">
        <v>180</v>
      </c>
      <c r="D15" s="31" t="s">
        <v>184</v>
      </c>
      <c r="E15" s="31" t="str">
        <f>Table4[[#This Row],[Sustainable development dimension]]</f>
        <v>Environmental</v>
      </c>
      <c r="F15" s="31" t="s">
        <v>86</v>
      </c>
      <c r="G15" s="17" t="s">
        <v>167</v>
      </c>
      <c r="H15" s="17" t="str">
        <f>IFERROR(VLOOKUP(Table4[[#This Row],[SDGs]],Table6[#All],2,),"")</f>
        <v>SDG-11</v>
      </c>
      <c r="I15" s="33">
        <v>11.6</v>
      </c>
      <c r="J15" s="17" t="s">
        <v>72</v>
      </c>
      <c r="K15" s="2"/>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4"/>
      <c r="AO15" s="3"/>
      <c r="AP15" s="3"/>
      <c r="AQ15" s="3"/>
      <c r="AR15" s="3"/>
      <c r="AS15" s="3"/>
      <c r="AT15" s="3"/>
      <c r="AU15" s="3"/>
      <c r="AV15" s="3"/>
      <c r="AW15" s="3"/>
      <c r="AX15" s="3"/>
      <c r="AY15" s="3"/>
    </row>
    <row r="16" spans="1:51" x14ac:dyDescent="0.25">
      <c r="A16" s="4" t="str">
        <f>CONCATENATE(Table4[[#This Row],[Indicator]],Table4[[#This Row],[SDGs]])</f>
        <v xml:space="preserve">Number in open dump firesSustainable cities and communities </v>
      </c>
      <c r="B16" s="29" t="str">
        <f>CONCATENATE(Table4[[#This Row],[Indicator]],Table4[[#This Row],[SDGs]],Table4[[#This Row],[Target]])</f>
        <v>Number in open dump firesSustainable cities and communities By 2030, reduce the adverse per capita environmental impact of cities, including by paying special attention to air quality, municipal and other waste management</v>
      </c>
      <c r="C16" s="25" t="s">
        <v>180</v>
      </c>
      <c r="D16" s="31" t="s">
        <v>253</v>
      </c>
      <c r="E16" s="31" t="str">
        <f>Table4[[#This Row],[Sustainable development dimension]]</f>
        <v>Environmental</v>
      </c>
      <c r="F16" s="31" t="s">
        <v>86</v>
      </c>
      <c r="G16" s="17" t="s">
        <v>167</v>
      </c>
      <c r="H16" s="17" t="str">
        <f>IFERROR(VLOOKUP(Table4[[#This Row],[SDGs]],Table6[#All],2,),"")</f>
        <v>SDG-11</v>
      </c>
      <c r="I16" s="33">
        <v>11.6</v>
      </c>
      <c r="J16" s="17" t="s">
        <v>72</v>
      </c>
      <c r="K16" s="2"/>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4"/>
      <c r="AO16" s="3"/>
      <c r="AP16" s="3"/>
      <c r="AQ16" s="3"/>
      <c r="AR16" s="3"/>
      <c r="AS16" s="3"/>
      <c r="AT16" s="3"/>
      <c r="AU16" s="3"/>
      <c r="AV16" s="3"/>
      <c r="AW16" s="3"/>
      <c r="AX16" s="3"/>
      <c r="AY16" s="3"/>
    </row>
    <row r="17" spans="1:62" x14ac:dyDescent="0.25">
      <c r="A17" s="4" t="str">
        <f>CONCATENATE(Table4[[#This Row],[Indicator]],Table4[[#This Row],[SDGs]])</f>
        <v xml:space="preserve">Percentage of population using safely managed water servicesSustainable cities and communities </v>
      </c>
      <c r="B17" s="3" t="str">
        <f>CONCATENATE(Table4[[#This Row],[Indicator]],Table4[[#This Row],[SDGs]],Table4[[#This Row],[Target]])</f>
        <v>Percentage of population using safely managed water servicesSustainable cities and communities By 2030, ensure access for all to adequate, safe and affordable housing and basic services, and upgrade slums</v>
      </c>
      <c r="C17" s="17" t="s">
        <v>182</v>
      </c>
      <c r="D17" s="17" t="s">
        <v>35</v>
      </c>
      <c r="E17" s="17" t="str">
        <f>Table4[[#This Row],[Sustainable development dimension]]</f>
        <v>Social</v>
      </c>
      <c r="F17" s="17">
        <v>45</v>
      </c>
      <c r="G17" s="17" t="s">
        <v>167</v>
      </c>
      <c r="H17" s="17" t="str">
        <f>IFERROR(VLOOKUP(Table4[[#This Row],[SDGs]],Table6[#All],2,),"")</f>
        <v>SDG-11</v>
      </c>
      <c r="I17" s="33">
        <v>11.1</v>
      </c>
      <c r="J17" s="17" t="s">
        <v>62</v>
      </c>
      <c r="K17" s="71" t="s">
        <v>236</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4"/>
      <c r="AO17" s="3"/>
      <c r="AP17" s="3"/>
      <c r="AQ17" s="3"/>
      <c r="AR17" s="3"/>
      <c r="AS17" s="3"/>
      <c r="AT17" s="3"/>
      <c r="AU17" s="3"/>
      <c r="AV17" s="3"/>
      <c r="AW17" s="3"/>
      <c r="AX17" s="3"/>
      <c r="AY17" s="3"/>
    </row>
    <row r="18" spans="1:62" s="2" customFormat="1" x14ac:dyDescent="0.25">
      <c r="A18" s="4" t="str">
        <f>CONCATENATE(Table4[[#This Row],[Indicator]],Table4[[#This Row],[SDGs]])</f>
        <v xml:space="preserve">Percentage of households connected with city's water supply networkSustainable cities and communities </v>
      </c>
      <c r="B18" s="29" t="str">
        <f>CONCATENATE(Table4[[#This Row],[Indicator]],Table4[[#This Row],[SDGs]],Table4[[#This Row],[Target]])</f>
        <v>Percentage of households connected with city's water supply networkSustainable cities and communities By 2030, ensure access for all to adequate, safe and affordable housing and basic services, and upgrade slums</v>
      </c>
      <c r="C18" s="35" t="s">
        <v>182</v>
      </c>
      <c r="D18" s="32" t="s">
        <v>117</v>
      </c>
      <c r="E18" s="32" t="str">
        <f>Table4[[#This Row],[Sustainable development dimension]]</f>
        <v>Social</v>
      </c>
      <c r="F18" s="32" t="s">
        <v>86</v>
      </c>
      <c r="G18" s="2" t="s">
        <v>167</v>
      </c>
      <c r="H18" s="17" t="str">
        <f>IFERROR(VLOOKUP(Table4[[#This Row],[SDGs]],Table6[#All],2,),"")</f>
        <v>SDG-11</v>
      </c>
      <c r="I18" s="2">
        <v>11.1</v>
      </c>
      <c r="J18" s="17" t="s">
        <v>62</v>
      </c>
      <c r="K18" s="50"/>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17"/>
      <c r="BA18" s="17"/>
      <c r="BB18" s="17"/>
      <c r="BC18" s="17"/>
      <c r="BD18" s="17"/>
      <c r="BE18" s="17"/>
      <c r="BF18" s="17"/>
      <c r="BG18" s="17"/>
      <c r="BH18" s="17"/>
      <c r="BI18" s="17"/>
      <c r="BJ18" s="17"/>
    </row>
    <row r="19" spans="1:62" s="2" customFormat="1" x14ac:dyDescent="0.25">
      <c r="A19" s="4" t="str">
        <f>CONCATENATE(Table4[[#This Row],[Indicator]],Table4[[#This Row],[SDGs]])</f>
        <v xml:space="preserve">Percentage of water lost in the water distribution systemSustainable cities and communities </v>
      </c>
      <c r="B19" s="29" t="str">
        <f>CONCATENATE(Table4[[#This Row],[Indicator]],Table4[[#This Row],[SDGs]],Table4[[#This Row],[Target]])</f>
        <v>Percentage of water lost in the water distribution systemSustainable cities and communities By 2030, reduce the adverse per capita environmental impact of cities, including by paying special attention to air quality, municipal and other waste management</v>
      </c>
      <c r="C19" s="35" t="s">
        <v>180</v>
      </c>
      <c r="D19" s="32" t="s">
        <v>118</v>
      </c>
      <c r="E19" s="32" t="str">
        <f>Table4[[#This Row],[Sustainable development dimension]]</f>
        <v>Environmental</v>
      </c>
      <c r="F19" s="32" t="s">
        <v>86</v>
      </c>
      <c r="G19" s="2" t="s">
        <v>167</v>
      </c>
      <c r="H19" s="17" t="str">
        <f>IFERROR(VLOOKUP(Table4[[#This Row],[SDGs]],Table6[#All],2,),"")</f>
        <v>SDG-11</v>
      </c>
      <c r="I19" s="33">
        <v>11.6</v>
      </c>
      <c r="J19" s="17" t="s">
        <v>72</v>
      </c>
      <c r="K19" s="50"/>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17"/>
      <c r="BA19" s="17"/>
      <c r="BB19" s="17"/>
      <c r="BC19" s="17"/>
      <c r="BD19" s="17"/>
      <c r="BE19" s="17"/>
      <c r="BF19" s="17"/>
      <c r="BG19" s="17"/>
      <c r="BH19" s="17"/>
      <c r="BI19" s="17"/>
      <c r="BJ19" s="17"/>
    </row>
    <row r="20" spans="1:62" s="2" customFormat="1" x14ac:dyDescent="0.25">
      <c r="A20" s="4" t="str">
        <f>CONCATENATE(Table4[[#This Row],[Indicator]],Table4[[#This Row],[SDGs]])</f>
        <v xml:space="preserve">Continuity of water supplySustainable cities and communities </v>
      </c>
      <c r="B20" s="29" t="str">
        <f>CONCATENATE(Table4[[#This Row],[Indicator]],Table4[[#This Row],[SDGs]],Table4[[#This Row],[Target]])</f>
        <v>Continuity of water supplySustainable cities and communities By 2030, ensure access for all to adequate, safe and affordable housing and basic services, and upgrade slums</v>
      </c>
      <c r="C20" s="35" t="s">
        <v>182</v>
      </c>
      <c r="D20" s="32" t="s">
        <v>119</v>
      </c>
      <c r="E20" s="32" t="str">
        <f>Table4[[#This Row],[Sustainable development dimension]]</f>
        <v>Social</v>
      </c>
      <c r="F20" s="32" t="s">
        <v>86</v>
      </c>
      <c r="G20" s="2" t="s">
        <v>167</v>
      </c>
      <c r="H20" s="17" t="str">
        <f>IFERROR(VLOOKUP(Table4[[#This Row],[SDGs]],Table6[#All],2,),"")</f>
        <v>SDG-11</v>
      </c>
      <c r="I20" s="2">
        <v>11.1</v>
      </c>
      <c r="J20" s="17" t="s">
        <v>62</v>
      </c>
      <c r="K20" s="50"/>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17"/>
      <c r="BA20" s="17"/>
      <c r="BB20" s="17"/>
      <c r="BC20" s="17"/>
      <c r="BD20" s="17"/>
      <c r="BE20" s="17"/>
      <c r="BF20" s="17"/>
      <c r="BG20" s="17"/>
      <c r="BH20" s="17"/>
      <c r="BI20" s="17"/>
      <c r="BJ20" s="17"/>
    </row>
    <row r="21" spans="1:62" s="2" customFormat="1" x14ac:dyDescent="0.25">
      <c r="A21" s="4" t="str">
        <f>CONCATENATE(Table4[[#This Row],[Indicator]],Table4[[#This Row],[SDGs]])</f>
        <v xml:space="preserve">Per capita water consumption levelSustainable cities and communities </v>
      </c>
      <c r="B21" s="29" t="str">
        <f>CONCATENATE(Table4[[#This Row],[Indicator]],Table4[[#This Row],[SDGs]],Table4[[#This Row],[Target]])</f>
        <v>Per capita water consumption levelSustainable cities and communities By 2030, ensure access for all to adequate, safe and affordable housing and basic services, and upgrade slums</v>
      </c>
      <c r="C21" s="35" t="s">
        <v>182</v>
      </c>
      <c r="D21" s="32" t="s">
        <v>120</v>
      </c>
      <c r="E21" s="32" t="str">
        <f>Table4[[#This Row],[Sustainable development dimension]]</f>
        <v>Social</v>
      </c>
      <c r="F21" s="32" t="s">
        <v>86</v>
      </c>
      <c r="G21" s="2" t="s">
        <v>167</v>
      </c>
      <c r="H21" s="17" t="str">
        <f>IFERROR(VLOOKUP(Table4[[#This Row],[SDGs]],Table6[#All],2,),"")</f>
        <v>SDG-11</v>
      </c>
      <c r="I21" s="2">
        <v>11.1</v>
      </c>
      <c r="J21" s="17" t="s">
        <v>62</v>
      </c>
      <c r="K21" s="50"/>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17"/>
      <c r="BA21" s="17"/>
      <c r="BB21" s="17"/>
      <c r="BC21" s="17"/>
      <c r="BD21" s="17"/>
      <c r="BE21" s="17"/>
      <c r="BF21" s="17"/>
      <c r="BG21" s="17"/>
      <c r="BH21" s="17"/>
      <c r="BI21" s="17"/>
      <c r="BJ21" s="17"/>
    </row>
    <row r="22" spans="1:62" s="2" customFormat="1" x14ac:dyDescent="0.25">
      <c r="A22" s="4" t="str">
        <f>CONCATENATE(Table4[[#This Row],[Indicator]],Table4[[#This Row],[SDGs]])</f>
        <v xml:space="preserve">Percentage of water samples in a year that comply with national potable water quality standardsClean water and sanitation </v>
      </c>
      <c r="B22" s="29" t="str">
        <f>CONCATENATE(Table4[[#This Row],[Indicator]],Table4[[#This Row],[SDGs]],Table4[[#This Row],[Target]])</f>
        <v>Percentage of water samples in a year that comply with national potable water quality standardsClean water and sanitation By 2030, achieve universal and equitable access to safe and affordable drinking water for all</v>
      </c>
      <c r="C22" s="35" t="s">
        <v>180</v>
      </c>
      <c r="D22" s="32" t="s">
        <v>116</v>
      </c>
      <c r="E22" s="32" t="str">
        <f>Table4[[#This Row],[Sustainable development dimension]]</f>
        <v>Environmental</v>
      </c>
      <c r="F22" s="32" t="s">
        <v>86</v>
      </c>
      <c r="G22" s="2" t="s">
        <v>158</v>
      </c>
      <c r="H22" s="17" t="str">
        <f>IFERROR(VLOOKUP(Table4[[#This Row],[SDGs]],Table6[#All],2,),"")</f>
        <v>SDG-6</v>
      </c>
      <c r="I22" s="2">
        <v>6.1</v>
      </c>
      <c r="J22" s="17" t="s">
        <v>34</v>
      </c>
      <c r="K22" s="50"/>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17"/>
      <c r="BA22" s="17"/>
      <c r="BB22" s="17"/>
      <c r="BC22" s="17"/>
      <c r="BD22" s="17"/>
      <c r="BE22" s="17"/>
      <c r="BF22" s="17"/>
      <c r="BG22" s="17"/>
      <c r="BH22" s="17"/>
      <c r="BI22" s="17"/>
      <c r="BJ22" s="17"/>
    </row>
    <row r="23" spans="1:62" x14ac:dyDescent="0.25">
      <c r="A23" s="4" t="str">
        <f>CONCATENATE(Table4[[#This Row],[Indicator]],Table4[[#This Row],[SDGs]])</f>
        <v xml:space="preserve">Proportion of total water resources used (MDG Indicator)Clean water and sanitation </v>
      </c>
      <c r="B23" s="3" t="str">
        <f>CONCATENATE(Table4[[#This Row],[Indicator]],Table4[[#This Row],[SDGs]],Table4[[#This Row],[Target]])</f>
        <v>Proportion of total water resources used (MDG Indicator)Clean water and sanitation By 2030, substantially increase water-use efficiency across all sectors and ensure sustainable withdrawals and supply of freshwater to address water scarcity, and substantially reduce the number of people suffering from water scarcity</v>
      </c>
      <c r="C23" s="17" t="s">
        <v>180</v>
      </c>
      <c r="D23" s="17" t="s">
        <v>42</v>
      </c>
      <c r="E23" s="17" t="str">
        <f>Table4[[#This Row],[Sustainable development dimension]]</f>
        <v>Environmental</v>
      </c>
      <c r="F23" s="17">
        <v>49</v>
      </c>
      <c r="G23" s="17" t="s">
        <v>158</v>
      </c>
      <c r="H23" s="17" t="str">
        <f>IFERROR(VLOOKUP(Table4[[#This Row],[SDGs]],Table6[#All],2,),"")</f>
        <v>SDG-6</v>
      </c>
      <c r="I23" s="33">
        <v>6.4</v>
      </c>
      <c r="J23" s="17" t="s">
        <v>41</v>
      </c>
      <c r="K23" s="33" t="s">
        <v>237</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17"/>
      <c r="BA23" s="17"/>
      <c r="BB23" s="17"/>
      <c r="BC23" s="17"/>
      <c r="BD23" s="17"/>
      <c r="BE23" s="17"/>
      <c r="BF23" s="17"/>
      <c r="BG23" s="17"/>
      <c r="BH23" s="17"/>
      <c r="BI23" s="17"/>
      <c r="BJ23" s="17"/>
    </row>
    <row r="24" spans="1:62" x14ac:dyDescent="0.25">
      <c r="A24" s="4" t="str">
        <f>CONCATENATE(Table4[[#This Row],[Indicator]],Table4[[#This Row],[SDGs]])</f>
        <v xml:space="preserve">Percentage of wastewater flows treated to national standards [and reused]Sustainable cities and communities </v>
      </c>
      <c r="B24" s="3" t="str">
        <f>CONCATENATE(Table4[[#This Row],[Indicator]],Table4[[#This Row],[SDGs]],Table4[[#This Row],[Target]])</f>
        <v>Percentage of wastewater flows treated to national standards [and reused]Sustainable cities and communities By 2030, reduce the adverse per capita environmental impact of cities, including by paying special attention to air quality, municipal and other waste management</v>
      </c>
      <c r="C24" s="17" t="s">
        <v>180</v>
      </c>
      <c r="D24" s="17" t="s">
        <v>40</v>
      </c>
      <c r="E24" s="17" t="str">
        <f>Table4[[#This Row],[Sustainable development dimension]]</f>
        <v>Environmental</v>
      </c>
      <c r="F24" s="17">
        <v>47</v>
      </c>
      <c r="G24" s="17" t="s">
        <v>167</v>
      </c>
      <c r="H24" s="17" t="str">
        <f>IFERROR(VLOOKUP(Table4[[#This Row],[SDGs]],Table6[#All],2,),"")</f>
        <v>SDG-11</v>
      </c>
      <c r="I24" s="33">
        <v>11.6</v>
      </c>
      <c r="J24" s="17" t="s">
        <v>72</v>
      </c>
      <c r="K24" s="2" t="s">
        <v>238</v>
      </c>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4"/>
      <c r="AO24" s="3"/>
      <c r="AP24" s="3"/>
      <c r="AQ24" s="3"/>
      <c r="AR24" s="3"/>
      <c r="AS24" s="3"/>
      <c r="AT24" s="3"/>
      <c r="AU24" s="3"/>
      <c r="AV24" s="3"/>
      <c r="AW24" s="3"/>
      <c r="AX24" s="3"/>
      <c r="AY24" s="3"/>
    </row>
    <row r="25" spans="1:62" x14ac:dyDescent="0.25">
      <c r="A25" s="4" t="str">
        <f>CONCATENATE(Table4[[#This Row],[Indicator]],Table4[[#This Row],[SDGs]])</f>
        <v xml:space="preserve">Proportion of the flows of treated municipal wastewater that are directly and safely reusedClean water and sanitation </v>
      </c>
      <c r="B25" s="3" t="str">
        <f>CONCATENATE(Table4[[#This Row],[Indicator]],Table4[[#This Row],[SDGs]],Table4[[#This Row],[Target]])</f>
        <v>Proportion of the flows of treated municipal wastewater that are directly and safely reusedClean water and sanitation By 2030, substantially increase water-use efficiency across all sectors and ensure sustainable withdrawals and supply of freshwater to address water scarcity, and substantially reduce the number of people suffering from water scarcity</v>
      </c>
      <c r="C25" s="17" t="s">
        <v>180</v>
      </c>
      <c r="D25" s="17" t="s">
        <v>43</v>
      </c>
      <c r="E25" s="17" t="str">
        <f>Table4[[#This Row],[Sustainable development dimension]]</f>
        <v>Environmental</v>
      </c>
      <c r="F25" s="17">
        <v>6.6</v>
      </c>
      <c r="G25" s="17" t="s">
        <v>158</v>
      </c>
      <c r="H25" s="17" t="str">
        <f>IFERROR(VLOOKUP(Table4[[#This Row],[SDGs]],Table6[#All],2,),"")</f>
        <v>SDG-6</v>
      </c>
      <c r="I25" s="33">
        <v>6.4</v>
      </c>
      <c r="J25" s="17" t="s">
        <v>41</v>
      </c>
      <c r="K25" s="33"/>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17"/>
      <c r="BA25" s="17"/>
      <c r="BB25" s="17"/>
      <c r="BC25" s="17"/>
      <c r="BD25" s="17"/>
      <c r="BE25" s="17"/>
      <c r="BF25" s="17"/>
      <c r="BG25" s="17"/>
      <c r="BH25" s="17"/>
      <c r="BI25" s="17"/>
      <c r="BJ25" s="17"/>
    </row>
    <row r="26" spans="1:62" s="2" customFormat="1" x14ac:dyDescent="0.25">
      <c r="A26" s="4" t="str">
        <f>CONCATENATE(Table4[[#This Row],[Indicator]],Table4[[#This Row],[SDGs]])</f>
        <v xml:space="preserve">Soil quality improvementSustainable cities and communities </v>
      </c>
      <c r="B26" s="29" t="str">
        <f>CONCATENATE(Table4[[#This Row],[Indicator]],Table4[[#This Row],[SDGs]],Table4[[#This Row],[Target]])</f>
        <v>Soil quality improvementSustainable cities and communities By 2030, reduce the adverse per capita environmental impact of cities, including by paying special attention to air quality, municipal and other waste management</v>
      </c>
      <c r="C26" s="35" t="s">
        <v>180</v>
      </c>
      <c r="D26" s="32" t="s">
        <v>186</v>
      </c>
      <c r="E26" s="32" t="str">
        <f>Table4[[#This Row],[Sustainable development dimension]]</f>
        <v>Environmental</v>
      </c>
      <c r="F26" s="32" t="s">
        <v>86</v>
      </c>
      <c r="G26" s="2" t="s">
        <v>167</v>
      </c>
      <c r="H26" s="30" t="s">
        <v>166</v>
      </c>
      <c r="I26" s="2">
        <v>11.6</v>
      </c>
      <c r="J26" s="17" t="s">
        <v>72</v>
      </c>
      <c r="K26" s="50"/>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17"/>
      <c r="BA26" s="17"/>
      <c r="BB26" s="17"/>
      <c r="BC26" s="17"/>
      <c r="BD26" s="17"/>
      <c r="BE26" s="17"/>
      <c r="BF26" s="17"/>
      <c r="BG26" s="17"/>
      <c r="BH26" s="17"/>
      <c r="BI26" s="17"/>
      <c r="BJ26" s="17"/>
    </row>
    <row r="27" spans="1:62" x14ac:dyDescent="0.25">
      <c r="A27" s="4" t="str">
        <f>CONCATENATE(Table4[[#This Row],[Indicator]],Table4[[#This Row],[SDGs]])</f>
        <v xml:space="preserve">Percentage of urban solid waste regularly collected and well managedSustainable cities and communities </v>
      </c>
      <c r="B27" s="3" t="str">
        <f>CONCATENATE(Table4[[#This Row],[Indicator]],Table4[[#This Row],[SDGs]],Table4[[#This Row],[Target]])</f>
        <v>Percentage of urban solid waste regularly collected and well managedSustainable cities and communities By 2030, reduce the adverse per capita environmental impact of cities, including by paying special attention to air quality, municipal and other waste management</v>
      </c>
      <c r="C27" s="17" t="s">
        <v>180</v>
      </c>
      <c r="D27" s="17" t="s">
        <v>61</v>
      </c>
      <c r="E27" s="17" t="str">
        <f>Table4[[#This Row],[Sustainable development dimension]]</f>
        <v>Environmental</v>
      </c>
      <c r="F27" s="48">
        <v>71</v>
      </c>
      <c r="G27" s="17" t="s">
        <v>167</v>
      </c>
      <c r="H27" s="17" t="str">
        <f>IFERROR(VLOOKUP(Table4[[#This Row],[SDGs]],Table6[#All],2,),"")</f>
        <v>SDG-11</v>
      </c>
      <c r="I27" s="33">
        <v>11.6</v>
      </c>
      <c r="J27" s="17" t="s">
        <v>72</v>
      </c>
      <c r="K27" s="2"/>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4"/>
      <c r="AO27" s="3"/>
      <c r="AP27" s="3"/>
      <c r="AQ27" s="3"/>
      <c r="AR27" s="3"/>
      <c r="AS27" s="3"/>
      <c r="AT27" s="3"/>
      <c r="AU27" s="3"/>
      <c r="AV27" s="3"/>
      <c r="AW27" s="3"/>
      <c r="AX27" s="3"/>
      <c r="AY27" s="3"/>
    </row>
    <row r="28" spans="1:62" x14ac:dyDescent="0.25">
      <c r="A28" s="4" t="str">
        <f>CONCATENATE(Table4[[#This Row],[Indicator]],Table4[[#This Row],[SDGs]])</f>
        <v xml:space="preserve">Total annual municipal waste collectedSustainable cities and communities </v>
      </c>
      <c r="B28" s="29" t="str">
        <f>CONCATENATE(Table4[[#This Row],[Indicator]],Table4[[#This Row],[SDGs]],Table4[[#This Row],[Target]])</f>
        <v>Total annual municipal waste collectedSustainable cities and communities By 2030, reduce the adverse per capita environmental impact of cities, including by paying special attention to air quality, municipal and other waste management</v>
      </c>
      <c r="C28" s="31" t="s">
        <v>180</v>
      </c>
      <c r="D28" s="31" t="s">
        <v>112</v>
      </c>
      <c r="E28" s="31" t="str">
        <f>Table4[[#This Row],[Sustainable development dimension]]</f>
        <v>Environmental</v>
      </c>
      <c r="F28" s="31" t="s">
        <v>86</v>
      </c>
      <c r="G28" s="17" t="s">
        <v>167</v>
      </c>
      <c r="H28" s="17" t="str">
        <f>IFERROR(VLOOKUP(Table4[[#This Row],[SDGs]],Table6[#All],2,),"")</f>
        <v>SDG-11</v>
      </c>
      <c r="I28" s="33">
        <v>11.6</v>
      </c>
      <c r="J28" s="17" t="s">
        <v>72</v>
      </c>
      <c r="K28" s="2"/>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4"/>
      <c r="AO28" s="3"/>
      <c r="AP28" s="3"/>
      <c r="AQ28" s="3"/>
      <c r="AR28" s="3"/>
      <c r="AS28" s="3"/>
      <c r="AT28" s="3"/>
      <c r="AU28" s="3"/>
      <c r="AV28" s="3"/>
      <c r="AW28" s="3"/>
      <c r="AX28" s="3"/>
      <c r="AY28" s="3"/>
    </row>
    <row r="29" spans="1:62" x14ac:dyDescent="0.25">
      <c r="A29" s="4" t="str">
        <f>CONCATENATE(Table4[[#This Row],[Indicator]],Table4[[#This Row],[SDGs]])</f>
        <v xml:space="preserve">Percentage of the total municipal solid waste disposed of in sanitary landfillsSustainable cities and communities </v>
      </c>
      <c r="B29" s="29" t="str">
        <f>CONCATENATE(Table4[[#This Row],[Indicator]],Table4[[#This Row],[SDGs]],Table4[[#This Row],[Target]])</f>
        <v>Percentage of the total municipal solid waste disposed of in sanitary landfillsSustainable cities and communities By 2030, reduce the adverse per capita environmental impact of cities, including by paying special attention to air quality, municipal and other waste management</v>
      </c>
      <c r="C29" s="31" t="s">
        <v>180</v>
      </c>
      <c r="D29" s="31" t="s">
        <v>110</v>
      </c>
      <c r="E29" s="31" t="str">
        <f>Table4[[#This Row],[Sustainable development dimension]]</f>
        <v>Environmental</v>
      </c>
      <c r="F29" s="31" t="s">
        <v>86</v>
      </c>
      <c r="G29" s="17" t="s">
        <v>167</v>
      </c>
      <c r="H29" s="17" t="str">
        <f>IFERROR(VLOOKUP(Table4[[#This Row],[SDGs]],Table6[#All],2,),"")</f>
        <v>SDG-11</v>
      </c>
      <c r="I29" s="33">
        <v>11.6</v>
      </c>
      <c r="J29" s="17" t="s">
        <v>72</v>
      </c>
      <c r="K29" s="2"/>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4"/>
      <c r="AO29" s="3"/>
      <c r="AP29" s="3"/>
      <c r="AQ29" s="3"/>
      <c r="AR29" s="3"/>
      <c r="AS29" s="3"/>
      <c r="AT29" s="3"/>
      <c r="AU29" s="3"/>
      <c r="AV29" s="3"/>
      <c r="AW29" s="3"/>
      <c r="AX29" s="3"/>
      <c r="AY29" s="3"/>
    </row>
    <row r="30" spans="1:62" x14ac:dyDescent="0.25">
      <c r="A30" s="4" t="str">
        <f>CONCATENATE(Table4[[#This Row],[Indicator]],Table4[[#This Row],[SDGs]])</f>
        <v xml:space="preserve">Percentage of the city's municipal solid waste that is disposed of in open dumps, controlled dumps, or bodies of water or is burntSustainable cities and communities </v>
      </c>
      <c r="B30" s="29" t="str">
        <f>CONCATENATE(Table4[[#This Row],[Indicator]],Table4[[#This Row],[SDGs]],Table4[[#This Row],[Target]])</f>
        <v>Percentage of the city's municipal solid waste that is disposed of in open dumps, controlled dumps, or bodies of water or is burntSustainable cities and communities By 2030, reduce the adverse per capita environmental impact of cities, including by paying special attention to air quality, municipal and other waste management</v>
      </c>
      <c r="C30" s="31" t="s">
        <v>180</v>
      </c>
      <c r="D30" s="31" t="s">
        <v>111</v>
      </c>
      <c r="E30" s="31" t="str">
        <f>Table4[[#This Row],[Sustainable development dimension]]</f>
        <v>Environmental</v>
      </c>
      <c r="F30" s="31" t="s">
        <v>86</v>
      </c>
      <c r="G30" s="17" t="s">
        <v>167</v>
      </c>
      <c r="H30" s="17" t="str">
        <f>IFERROR(VLOOKUP(Table4[[#This Row],[SDGs]],Table6[#All],2,),"")</f>
        <v>SDG-11</v>
      </c>
      <c r="I30" s="33">
        <v>11.6</v>
      </c>
      <c r="J30" s="17" t="s">
        <v>72</v>
      </c>
      <c r="K30" s="2"/>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4"/>
      <c r="AO30" s="3"/>
      <c r="AP30" s="3"/>
      <c r="AQ30" s="3"/>
      <c r="AR30" s="3"/>
      <c r="AS30" s="3"/>
      <c r="AT30" s="3"/>
      <c r="AU30" s="3"/>
      <c r="AV30" s="3"/>
      <c r="AW30" s="3"/>
      <c r="AX30" s="3"/>
      <c r="AY30" s="3"/>
    </row>
    <row r="31" spans="1:62" x14ac:dyDescent="0.25">
      <c r="A31" s="4" t="str">
        <f>CONCATENATE(Table4[[#This Row],[Indicator]],Table4[[#This Row],[SDGs]])</f>
        <v xml:space="preserve">Percentage of municipal waste compostedSustainable cities and communities </v>
      </c>
      <c r="B31" s="29" t="str">
        <f>CONCATENATE(Table4[[#This Row],[Indicator]],Table4[[#This Row],[SDGs]],Table4[[#This Row],[Target]])</f>
        <v>Percentage of municipal waste compostedSustainable cities and communities By 2030, reduce the adverse per capita environmental impact of cities, including by paying special attention to air quality, municipal and other waste management</v>
      </c>
      <c r="C31" s="31" t="s">
        <v>180</v>
      </c>
      <c r="D31" s="31" t="s">
        <v>113</v>
      </c>
      <c r="E31" s="31" t="str">
        <f>Table4[[#This Row],[Sustainable development dimension]]</f>
        <v>Environmental</v>
      </c>
      <c r="F31" s="31" t="s">
        <v>86</v>
      </c>
      <c r="G31" s="17" t="s">
        <v>167</v>
      </c>
      <c r="H31" s="17" t="str">
        <f>IFERROR(VLOOKUP(Table4[[#This Row],[SDGs]],Table6[#All],2,),"")</f>
        <v>SDG-11</v>
      </c>
      <c r="I31" s="33">
        <v>11.6</v>
      </c>
      <c r="J31" s="17" t="s">
        <v>72</v>
      </c>
      <c r="K31" s="2"/>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4"/>
      <c r="AO31" s="3"/>
      <c r="AP31" s="3"/>
      <c r="AQ31" s="3"/>
      <c r="AR31" s="3"/>
      <c r="AS31" s="3"/>
      <c r="AT31" s="3"/>
      <c r="AU31" s="3"/>
      <c r="AV31" s="3"/>
      <c r="AW31" s="3"/>
      <c r="AX31" s="3"/>
      <c r="AY31" s="3"/>
    </row>
    <row r="32" spans="1:62" x14ac:dyDescent="0.25">
      <c r="A32" s="4" t="str">
        <f>CONCATENATE(Table4[[#This Row],[Indicator]],Table4[[#This Row],[SDGs]])</f>
        <v xml:space="preserve">Percentage of municipal waste used for energy generationSustainable cities and communities </v>
      </c>
      <c r="B32" s="29" t="str">
        <f>CONCATENATE(Table4[[#This Row],[Indicator]],Table4[[#This Row],[SDGs]],Table4[[#This Row],[Target]])</f>
        <v>Percentage of municipal waste used for energy generationSustainable cities and communities By 2030, reduce the adverse per capita environmental impact of cities, including by paying special attention to air quality, municipal and other waste management</v>
      </c>
      <c r="C32" s="31" t="s">
        <v>180</v>
      </c>
      <c r="D32" s="31" t="s">
        <v>114</v>
      </c>
      <c r="E32" s="31" t="str">
        <f>Table4[[#This Row],[Sustainable development dimension]]</f>
        <v>Environmental</v>
      </c>
      <c r="F32" s="31" t="s">
        <v>86</v>
      </c>
      <c r="G32" s="17" t="s">
        <v>167</v>
      </c>
      <c r="H32" s="17" t="str">
        <f>IFERROR(VLOOKUP(Table4[[#This Row],[SDGs]],Table6[#All],2,),"")</f>
        <v>SDG-11</v>
      </c>
      <c r="I32" s="33">
        <v>11.6</v>
      </c>
      <c r="J32" s="17" t="s">
        <v>72</v>
      </c>
      <c r="K32" s="2"/>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4"/>
      <c r="AO32" s="3"/>
      <c r="AP32" s="3"/>
      <c r="AQ32" s="3"/>
      <c r="AR32" s="3"/>
      <c r="AS32" s="3"/>
      <c r="AT32" s="3"/>
      <c r="AU32" s="3"/>
      <c r="AV32" s="3"/>
      <c r="AW32" s="3"/>
      <c r="AX32" s="3"/>
      <c r="AY32" s="3"/>
    </row>
    <row r="33" spans="1:62" x14ac:dyDescent="0.25">
      <c r="A33" s="4" t="str">
        <f>CONCATENATE(Table4[[#This Row],[Indicator]],Table4[[#This Row],[SDGs]])</f>
        <v xml:space="preserve">Percentage of municipal waste recycledSustainable cities and communities </v>
      </c>
      <c r="B33" s="29" t="str">
        <f>CONCATENATE(Table4[[#This Row],[Indicator]],Table4[[#This Row],[SDGs]],Table4[[#This Row],[Target]])</f>
        <v>Percentage of municipal waste recycledSustainable cities and communities By 2030, reduce the adverse per capita environmental impact of cities, including by paying special attention to air quality, municipal and other waste management</v>
      </c>
      <c r="C33" s="31" t="s">
        <v>180</v>
      </c>
      <c r="D33" s="31" t="s">
        <v>115</v>
      </c>
      <c r="E33" s="31" t="str">
        <f>Table4[[#This Row],[Sustainable development dimension]]</f>
        <v>Environmental</v>
      </c>
      <c r="F33" s="31" t="s">
        <v>86</v>
      </c>
      <c r="G33" s="17" t="s">
        <v>167</v>
      </c>
      <c r="H33" s="17" t="str">
        <f>IFERROR(VLOOKUP(Table4[[#This Row],[SDGs]],Table6[#All],2,),"")</f>
        <v>SDG-11</v>
      </c>
      <c r="I33" s="33">
        <v>11.6</v>
      </c>
      <c r="J33" s="17" t="s">
        <v>72</v>
      </c>
      <c r="K33" s="2"/>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4"/>
      <c r="AO33" s="3"/>
      <c r="AP33" s="3"/>
      <c r="AQ33" s="3"/>
      <c r="AR33" s="3"/>
      <c r="AS33" s="3"/>
      <c r="AT33" s="3"/>
      <c r="AU33" s="3"/>
      <c r="AV33" s="3"/>
      <c r="AW33" s="3"/>
      <c r="AX33" s="3"/>
      <c r="AY33" s="3"/>
    </row>
    <row r="34" spans="1:62" x14ac:dyDescent="0.25">
      <c r="A34" s="4" t="str">
        <f>CONCATENATE(Table4[[#This Row],[Indicator]],Table4[[#This Row],[SDGs]])</f>
        <v xml:space="preserve">Percentage of population with regular municipal solid waste collectionSustainable cities and communities </v>
      </c>
      <c r="B34" s="29" t="str">
        <f>CONCATENATE(Table4[[#This Row],[Indicator]],Table4[[#This Row],[SDGs]],Table4[[#This Row],[Target]])</f>
        <v>Percentage of population with regular municipal solid waste collectionSustainable cities and communities By 2030, reduce the adverse per capita environmental impact of cities, including by paying special attention to air quality, municipal and other waste management</v>
      </c>
      <c r="C34" s="31" t="s">
        <v>180</v>
      </c>
      <c r="D34" s="31" t="s">
        <v>109</v>
      </c>
      <c r="E34" s="31" t="str">
        <f>Table4[[#This Row],[Sustainable development dimension]]</f>
        <v>Environmental</v>
      </c>
      <c r="F34" s="31" t="s">
        <v>86</v>
      </c>
      <c r="G34" s="17" t="s">
        <v>167</v>
      </c>
      <c r="H34" s="17" t="str">
        <f>IFERROR(VLOOKUP(Table4[[#This Row],[SDGs]],Table6[#All],2,),"")</f>
        <v>SDG-11</v>
      </c>
      <c r="I34" s="33">
        <v>11.6</v>
      </c>
      <c r="J34" s="17" t="s">
        <v>72</v>
      </c>
      <c r="K34" s="2"/>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4"/>
      <c r="AO34" s="3"/>
      <c r="AP34" s="3"/>
      <c r="AQ34" s="3"/>
      <c r="AR34" s="3"/>
      <c r="AS34" s="3"/>
      <c r="AT34" s="3"/>
      <c r="AU34" s="3"/>
      <c r="AV34" s="3"/>
      <c r="AW34" s="3"/>
      <c r="AX34" s="3"/>
      <c r="AY34" s="3"/>
    </row>
    <row r="35" spans="1:62" x14ac:dyDescent="0.25">
      <c r="A35" s="4" t="str">
        <f>CONCATENATE(Table4[[#This Row],[Indicator]],Table4[[#This Row],[SDGs]])</f>
        <v>Percentage change in number of native species Life on land</v>
      </c>
      <c r="B35" s="29" t="str">
        <f>CONCATENATE(Table4[[#This Row],[Indicator]],Table4[[#This Row],[SDGs]],Table4[[#This Row],[Target]])</f>
        <v xml:space="preserve">Percentage change in number of native species Life on landTake urgent and significant action to reduce degradation of natural habitat, halt the loss of biodiversity, and by 2020 protect and prevent the extinction of threatened species </v>
      </c>
      <c r="C35" s="31" t="s">
        <v>180</v>
      </c>
      <c r="D35" s="31" t="s">
        <v>124</v>
      </c>
      <c r="E35" s="31" t="str">
        <f>Table4[[#This Row],[Sustainable development dimension]]</f>
        <v>Environmental</v>
      </c>
      <c r="F35" s="31" t="s">
        <v>86</v>
      </c>
      <c r="G35" s="17" t="s">
        <v>173</v>
      </c>
      <c r="H35" s="17" t="str">
        <f>IFERROR(VLOOKUP(Table4[[#This Row],[SDGs]],Table6[#All],2,),"")</f>
        <v>SDG-15</v>
      </c>
      <c r="I35" s="33">
        <v>15.5</v>
      </c>
      <c r="J35" s="17" t="s">
        <v>187</v>
      </c>
      <c r="K35" s="2"/>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4"/>
      <c r="AO35" s="3"/>
      <c r="AP35" s="3"/>
      <c r="AQ35" s="3"/>
      <c r="AR35" s="3"/>
      <c r="AS35" s="3"/>
      <c r="AT35" s="3"/>
      <c r="AU35" s="3"/>
      <c r="AV35" s="3"/>
      <c r="AW35" s="3"/>
      <c r="AX35" s="3"/>
      <c r="AY35" s="3"/>
    </row>
    <row r="36" spans="1:62" x14ac:dyDescent="0.25">
      <c r="A36" s="4" t="str">
        <f>CONCATENATE(Table4[[#This Row],[Indicator]],Table4[[#This Row],[SDGs]])</f>
        <v xml:space="preserve">Protected areas overlay with biodiversitySustainable cities and communities </v>
      </c>
      <c r="B36" s="11" t="str">
        <f>CONCATENATE(Table4[[#This Row],[Indicator]],Table4[[#This Row],[SDGs]],Table4[[#This Row],[Target]])</f>
        <v>Protected areas overlay with biodiversitySustainable cities and communities Strengthen efforts to protect and safeguard the world’s cultural and natural heritage</v>
      </c>
      <c r="C36" s="17" t="s">
        <v>180</v>
      </c>
      <c r="D36" s="17" t="s">
        <v>71</v>
      </c>
      <c r="E36" s="17" t="str">
        <f>Table4[[#This Row],[Sustainable development dimension]]</f>
        <v>Environmental</v>
      </c>
      <c r="F36" s="17">
        <v>87</v>
      </c>
      <c r="G36" s="17" t="s">
        <v>167</v>
      </c>
      <c r="H36" s="17" t="str">
        <f>IFERROR(VLOOKUP(Table4[[#This Row],[SDGs]],Table6[#All],2,),"")</f>
        <v>SDG-11</v>
      </c>
      <c r="I36" s="33">
        <v>11.4</v>
      </c>
      <c r="J36" s="17" t="s">
        <v>68</v>
      </c>
      <c r="K36" s="2"/>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4"/>
      <c r="AO36" s="3"/>
      <c r="AP36" s="3"/>
      <c r="AQ36" s="3"/>
      <c r="AR36" s="3"/>
      <c r="AS36" s="3"/>
      <c r="AT36" s="3"/>
      <c r="AU36" s="3"/>
      <c r="AV36" s="3"/>
      <c r="AW36" s="3"/>
      <c r="AX36" s="3"/>
      <c r="AY36" s="3"/>
    </row>
    <row r="37" spans="1:62" x14ac:dyDescent="0.25">
      <c r="A37" s="4" t="str">
        <f>CONCATENATE(Table4[[#This Row],[Indicator]],Table4[[#This Row],[SDGs]])</f>
        <v xml:space="preserve">Red List IndexSustainable cities and communities </v>
      </c>
      <c r="B37" s="3" t="str">
        <f>CONCATENATE(Table4[[#This Row],[Indicator]],Table4[[#This Row],[SDGs]],Table4[[#This Row],[Target]])</f>
        <v>Red List IndexSustainable cities and communities Strengthen efforts to protect and safeguard the world’s cultural and natural heritage</v>
      </c>
      <c r="C37" s="17" t="s">
        <v>180</v>
      </c>
      <c r="D37" s="17" t="s">
        <v>70</v>
      </c>
      <c r="E37" s="17" t="str">
        <f>Table4[[#This Row],[Sustainable development dimension]]</f>
        <v>Environmental</v>
      </c>
      <c r="F37" s="17">
        <v>86</v>
      </c>
      <c r="G37" s="17" t="s">
        <v>167</v>
      </c>
      <c r="H37" s="17" t="str">
        <f>IFERROR(VLOOKUP(Table4[[#This Row],[SDGs]],Table6[#All],2,),"")</f>
        <v>SDG-11</v>
      </c>
      <c r="I37" s="33">
        <v>11.4</v>
      </c>
      <c r="J37" s="17" t="s">
        <v>68</v>
      </c>
      <c r="K37" s="2"/>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4"/>
      <c r="AO37" s="3"/>
      <c r="AP37" s="3"/>
      <c r="AQ37" s="3"/>
      <c r="AR37" s="3"/>
      <c r="AS37" s="3"/>
      <c r="AT37" s="3"/>
      <c r="AU37" s="3"/>
      <c r="AV37" s="3"/>
      <c r="AW37" s="3"/>
      <c r="AX37" s="3"/>
      <c r="AY37" s="3"/>
    </row>
    <row r="38" spans="1:62" s="2" customFormat="1" x14ac:dyDescent="0.25">
      <c r="A38" s="4" t="str">
        <f>CONCATENATE(Table4[[#This Row],[Indicator]],Table4[[#This Row],[SDGs]])</f>
        <v>Number of jobs createdDecent work and economic growth</v>
      </c>
      <c r="B38" s="29" t="str">
        <f>CONCATENATE(Table4[[#This Row],[Indicator]],Table4[[#This Row],[SDGs]],Table4[[#This Row],[Target]])</f>
        <v>Number of jobs createdDecent work and economic growthBy 2030 achieve full and productive employment and decent work for all women and men, including for young people and persons with disabilities, and equal pay for work of equal value</v>
      </c>
      <c r="C38" s="35" t="s">
        <v>182</v>
      </c>
      <c r="D38" s="32" t="s">
        <v>188</v>
      </c>
      <c r="E38" s="32" t="str">
        <f>Table4[[#This Row],[Sustainable development dimension]]</f>
        <v>Social</v>
      </c>
      <c r="F38" s="32" t="s">
        <v>86</v>
      </c>
      <c r="G38" s="2" t="s">
        <v>161</v>
      </c>
      <c r="H38" s="17" t="str">
        <f>IFERROR(VLOOKUP(Table4[[#This Row],[SDGs]],Table6[#All],2,),"")</f>
        <v>SDG-8</v>
      </c>
      <c r="I38" s="33">
        <v>8.5</v>
      </c>
      <c r="J38" s="17" t="s">
        <v>57</v>
      </c>
      <c r="K38" s="50"/>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17"/>
      <c r="BA38" s="17"/>
      <c r="BB38" s="17"/>
      <c r="BC38" s="17"/>
      <c r="BD38" s="17"/>
      <c r="BE38" s="17"/>
      <c r="BF38" s="17"/>
      <c r="BG38" s="17"/>
      <c r="BH38" s="17"/>
      <c r="BI38" s="17"/>
      <c r="BJ38" s="17"/>
    </row>
    <row r="39" spans="1:62" s="2" customFormat="1" x14ac:dyDescent="0.25">
      <c r="A39" s="4" t="str">
        <f>CONCATENATE(Table4[[#This Row],[Indicator]],Table4[[#This Row],[SDGs]])</f>
        <v>Percentage of persons in full-time employment Decent work and economic growth</v>
      </c>
      <c r="B39" s="29" t="str">
        <f>CONCATENATE(Table4[[#This Row],[Indicator]],Table4[[#This Row],[SDGs]],Table4[[#This Row],[Target]])</f>
        <v>Percentage of persons in full-time employment Decent work and economic growthBy 2030 achieve full and productive employment and decent work for all women and men, including for young people and persons with disabilities, and equal pay for work of equal value</v>
      </c>
      <c r="C39" s="35" t="s">
        <v>182</v>
      </c>
      <c r="D39" s="32" t="s">
        <v>130</v>
      </c>
      <c r="E39" s="32" t="str">
        <f>Table4[[#This Row],[Sustainable development dimension]]</f>
        <v>Social</v>
      </c>
      <c r="F39" s="32" t="s">
        <v>86</v>
      </c>
      <c r="G39" s="2" t="s">
        <v>161</v>
      </c>
      <c r="H39" s="17" t="str">
        <f>IFERROR(VLOOKUP(Table4[[#This Row],[SDGs]],Table6[#All],2,),"")</f>
        <v>SDG-8</v>
      </c>
      <c r="I39" s="33">
        <v>8.5</v>
      </c>
      <c r="J39" s="17" t="s">
        <v>57</v>
      </c>
      <c r="K39" s="50"/>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17"/>
      <c r="BA39" s="17"/>
      <c r="BB39" s="17"/>
      <c r="BC39" s="17"/>
      <c r="BD39" s="17"/>
      <c r="BE39" s="17"/>
      <c r="BF39" s="17"/>
      <c r="BG39" s="17"/>
      <c r="BH39" s="17"/>
      <c r="BI39" s="17"/>
      <c r="BJ39" s="17"/>
    </row>
    <row r="40" spans="1:62" s="2" customFormat="1" x14ac:dyDescent="0.25">
      <c r="A40" s="4" t="str">
        <f>CONCATENATE(Table4[[#This Row],[Indicator]],Table4[[#This Row],[SDGs]])</f>
        <v>Youth unemployment rate Decent work and economic growth</v>
      </c>
      <c r="B40" s="29" t="str">
        <f>CONCATENATE(Table4[[#This Row],[Indicator]],Table4[[#This Row],[SDGs]],Table4[[#This Row],[Target]])</f>
        <v>Youth unemployment rate Decent work and economic growthBy 2030 achieve full and productive employment and decent work for all women and men, including for young people and persons with disabilities, and equal pay for work of equal value</v>
      </c>
      <c r="C40" s="35" t="s">
        <v>182</v>
      </c>
      <c r="D40" s="32" t="s">
        <v>131</v>
      </c>
      <c r="E40" s="32" t="str">
        <f>Table4[[#This Row],[Sustainable development dimension]]</f>
        <v>Social</v>
      </c>
      <c r="F40" s="32" t="s">
        <v>86</v>
      </c>
      <c r="G40" s="2" t="s">
        <v>161</v>
      </c>
      <c r="H40" s="17" t="str">
        <f>IFERROR(VLOOKUP(Table4[[#This Row],[SDGs]],Table6[#All],2,),"")</f>
        <v>SDG-8</v>
      </c>
      <c r="I40" s="33">
        <v>8.5</v>
      </c>
      <c r="J40" s="17" t="s">
        <v>57</v>
      </c>
      <c r="K40" s="50"/>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17"/>
      <c r="BA40" s="17"/>
      <c r="BB40" s="17"/>
      <c r="BC40" s="17"/>
      <c r="BD40" s="17"/>
      <c r="BE40" s="17"/>
      <c r="BF40" s="17"/>
      <c r="BG40" s="17"/>
      <c r="BH40" s="17"/>
      <c r="BI40" s="17"/>
      <c r="BJ40" s="17"/>
    </row>
    <row r="41" spans="1:62" x14ac:dyDescent="0.25">
      <c r="A41" s="4" t="str">
        <f>CONCATENATE(Table4[[#This Row],[Indicator]],Table4[[#This Row],[SDGs]])</f>
        <v>Employment to population ratio (EPR) by gender and age group (15–64)Decent work and economic growth</v>
      </c>
      <c r="B41" s="3" t="str">
        <f>CONCATENATE(Table4[[#This Row],[Indicator]],Table4[[#This Row],[SDGs]],Table4[[#This Row],[Target]])</f>
        <v>Employment to population ratio (EPR) by gender and age group (15–64)Decent work and economic growthBy 2030 achieve full and productive employment and decent work for all women and men, including for young people and persons with disabilities, and equal pay for work of equal value</v>
      </c>
      <c r="C41" s="17" t="s">
        <v>182</v>
      </c>
      <c r="D41" s="17" t="s">
        <v>59</v>
      </c>
      <c r="E41" s="17" t="str">
        <f>Table4[[#This Row],[Sustainable development dimension]]</f>
        <v>Social</v>
      </c>
      <c r="F41" s="17">
        <v>8.5</v>
      </c>
      <c r="G41" s="17" t="s">
        <v>161</v>
      </c>
      <c r="H41" s="17" t="str">
        <f>IFERROR(VLOOKUP(Table4[[#This Row],[SDGs]],Table6[#All],2,),"")</f>
        <v>SDG-8</v>
      </c>
      <c r="I41" s="33">
        <v>8.5</v>
      </c>
      <c r="J41" s="17" t="s">
        <v>57</v>
      </c>
      <c r="K41" s="33"/>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17"/>
      <c r="BA41" s="17"/>
      <c r="BB41" s="17"/>
      <c r="BC41" s="17"/>
      <c r="BD41" s="17"/>
      <c r="BE41" s="17"/>
      <c r="BF41" s="17"/>
      <c r="BG41" s="17"/>
      <c r="BH41" s="17"/>
      <c r="BI41" s="17"/>
      <c r="BJ41" s="17"/>
    </row>
    <row r="42" spans="1:62" x14ac:dyDescent="0.25">
      <c r="A42" s="4" t="str">
        <f>CONCATENATE(Table4[[#This Row],[Indicator]],Table4[[#This Row],[SDGs]])</f>
        <v>[Indicator of decent work] – to be developedDecent work and economic growth</v>
      </c>
      <c r="B42" s="3" t="str">
        <f>CONCATENATE(Table4[[#This Row],[Indicator]],Table4[[#This Row],[SDGs]],Table4[[#This Row],[Target]])</f>
        <v>[Indicator of decent work] – to be developedDecent work and economic growthPromote development-oriented policies that support productive activities, decent job creation, entrepreneurship, creativity and innovation, and encourage formalization and growth of micro-, small- and medium-sized enterprises including through access to financial services</v>
      </c>
      <c r="C42" s="17" t="s">
        <v>182</v>
      </c>
      <c r="D42" s="17" t="s">
        <v>56</v>
      </c>
      <c r="E42" s="17" t="str">
        <f>Table4[[#This Row],[Sustainable development dimension]]</f>
        <v>Social</v>
      </c>
      <c r="F42" s="17">
        <v>8.3000000000000007</v>
      </c>
      <c r="G42" s="17" t="s">
        <v>161</v>
      </c>
      <c r="H42" s="17" t="str">
        <f>IFERROR(VLOOKUP(Table4[[#This Row],[SDGs]],Table6[#All],2,),"")</f>
        <v>SDG-8</v>
      </c>
      <c r="I42" s="33">
        <v>8.3000000000000007</v>
      </c>
      <c r="J42" s="17" t="s">
        <v>55</v>
      </c>
      <c r="K42" s="33"/>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17"/>
      <c r="BA42" s="17"/>
      <c r="BB42" s="17"/>
      <c r="BC42" s="17"/>
      <c r="BD42" s="17"/>
      <c r="BE42" s="17"/>
      <c r="BF42" s="17"/>
      <c r="BG42" s="17"/>
      <c r="BH42" s="17"/>
      <c r="BI42" s="17"/>
      <c r="BJ42" s="17"/>
    </row>
    <row r="43" spans="1:62" x14ac:dyDescent="0.25">
      <c r="A43" s="4" t="str">
        <f>CONCATENATE(Table4[[#This Row],[Indicator]],Table4[[#This Row],[SDGs]])</f>
        <v>Ratification and implementation of fundamental ILO labor standards and compliance in law and practiceDecent work and economic growth</v>
      </c>
      <c r="B43" s="8" t="str">
        <f>CONCATENATE(Table4[[#This Row],[Indicator]],Table4[[#This Row],[SDGs]],Table4[[#This Row],[Target]])</f>
        <v>Ratification and implementation of fundamental ILO labor standards and compliance in law and practiceDecent work and economic growthBy 2030 achieve full and productive employment and decent work for all women and men, including for young people and persons with disabilities, and equal pay for work of equal value</v>
      </c>
      <c r="C43" s="17" t="s">
        <v>182</v>
      </c>
      <c r="D43" s="17" t="s">
        <v>58</v>
      </c>
      <c r="E43" s="17" t="str">
        <f>Table4[[#This Row],[Sustainable development dimension]]</f>
        <v>Social</v>
      </c>
      <c r="F43" s="17">
        <v>57</v>
      </c>
      <c r="G43" s="17" t="s">
        <v>161</v>
      </c>
      <c r="H43" s="17" t="str">
        <f>IFERROR(VLOOKUP(Table4[[#This Row],[SDGs]],Table6[#All],2,),"")</f>
        <v>SDG-8</v>
      </c>
      <c r="I43" s="33">
        <v>8.5</v>
      </c>
      <c r="J43" s="17" t="s">
        <v>57</v>
      </c>
      <c r="K43" s="33" t="s">
        <v>239</v>
      </c>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17"/>
      <c r="BA43" s="17"/>
      <c r="BB43" s="17"/>
      <c r="BC43" s="17"/>
      <c r="BD43" s="17"/>
      <c r="BE43" s="17"/>
      <c r="BF43" s="17"/>
      <c r="BG43" s="17"/>
      <c r="BH43" s="17"/>
      <c r="BI43" s="17"/>
      <c r="BJ43" s="17"/>
    </row>
    <row r="44" spans="1:62" x14ac:dyDescent="0.25">
      <c r="A44" s="4" t="str">
        <f>CONCATENATE(Table4[[#This Row],[Indicator]],Table4[[#This Row],[SDGs]])</f>
        <v xml:space="preserve">Road traffic deaths per 100,000 populationSustainable cities and communities </v>
      </c>
      <c r="B44" s="3" t="str">
        <f>CONCATENATE(Table4[[#This Row],[Indicator]],Table4[[#This Row],[SDGs]],Table4[[#This Row],[Target]])</f>
        <v>Road traffic deaths per 100,000 populationSustainable cities and communities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v>
      </c>
      <c r="C44" s="17" t="s">
        <v>182</v>
      </c>
      <c r="D44" s="17" t="s">
        <v>29</v>
      </c>
      <c r="E44" s="17" t="str">
        <f>Table4[[#This Row],[Sustainable development dimension]]</f>
        <v>Social</v>
      </c>
      <c r="F44" s="17">
        <v>25</v>
      </c>
      <c r="G44" s="17" t="s">
        <v>167</v>
      </c>
      <c r="H44" s="17" t="str">
        <f>IFERROR(VLOOKUP(Table4[[#This Row],[SDGs]],Table6[#All],2,),"")</f>
        <v>SDG-11</v>
      </c>
      <c r="I44" s="33">
        <v>11.2</v>
      </c>
      <c r="J44" s="17" t="s">
        <v>65</v>
      </c>
      <c r="K44" s="2" t="s">
        <v>240</v>
      </c>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4"/>
      <c r="AO44" s="3"/>
      <c r="AP44" s="3"/>
      <c r="AQ44" s="3"/>
      <c r="AR44" s="3"/>
      <c r="AS44" s="3"/>
      <c r="AT44" s="3"/>
      <c r="AU44" s="3"/>
      <c r="AV44" s="3"/>
      <c r="AW44" s="3"/>
      <c r="AX44" s="3"/>
      <c r="AY44" s="3"/>
    </row>
    <row r="45" spans="1:62" x14ac:dyDescent="0.25">
      <c r="A45" s="4" t="str">
        <f>CONCATENATE(Table4[[#This Row],[Indicator]],Table4[[#This Row],[SDGs]])</f>
        <v>[Mortality from indoor air pollution] – to be developedGood Health and well being</v>
      </c>
      <c r="B45" s="11" t="str">
        <f>CONCATENATE(Table4[[#This Row],[Indicator]],Table4[[#This Row],[SDGs]],Table4[[#This Row],[Target]])</f>
        <v>[Mortality from indoor air pollution] – to be developedGood Health and well beingBy 2030 substantially reduce the number of deaths and illnesses from hazardous chemicals and air, water, and soil pollution and contamination</v>
      </c>
      <c r="C45" s="17" t="s">
        <v>180</v>
      </c>
      <c r="D45" s="17" t="s">
        <v>31</v>
      </c>
      <c r="E45" s="17" t="str">
        <f>Table4[[#This Row],[Sustainable development dimension]]</f>
        <v>Environmental</v>
      </c>
      <c r="F45" s="17">
        <v>3.28</v>
      </c>
      <c r="G45" s="17" t="s">
        <v>152</v>
      </c>
      <c r="H45" s="17" t="str">
        <f>IFERROR(VLOOKUP(Table4[[#This Row],[SDGs]],Table6[#All],2,),"")</f>
        <v>SDG-3</v>
      </c>
      <c r="I45" s="33">
        <v>3.9</v>
      </c>
      <c r="J45" s="17" t="s">
        <v>30</v>
      </c>
      <c r="K45" s="33"/>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17"/>
      <c r="BA45" s="17"/>
      <c r="BB45" s="17"/>
      <c r="BC45" s="17"/>
      <c r="BD45" s="17"/>
      <c r="BE45" s="17"/>
      <c r="BF45" s="17"/>
      <c r="BG45" s="17"/>
      <c r="BH45" s="17"/>
      <c r="BI45" s="17"/>
      <c r="BJ45" s="17"/>
    </row>
    <row r="46" spans="1:62" x14ac:dyDescent="0.25">
      <c r="A46" s="4" t="str">
        <f>CONCATENATE(Table4[[#This Row],[Indicator]],Table4[[#This Row],[SDGs]])</f>
        <v>Incidence rate of diarrheal disease in children under 5 yearsGood Health and well being</v>
      </c>
      <c r="B46" s="11" t="str">
        <f>CONCATENATE(Table4[[#This Row],[Indicator]],Table4[[#This Row],[SDGs]],Table4[[#This Row],[Target]])</f>
        <v>Incidence rate of diarrheal disease in children under 5 yearsGood Health and well beingBy 2030 end preventable deaths of newborns and under-5 children</v>
      </c>
      <c r="C46" s="17" t="s">
        <v>182</v>
      </c>
      <c r="D46" s="17" t="s">
        <v>33</v>
      </c>
      <c r="E46" s="17" t="str">
        <f>Table4[[#This Row],[Sustainable development dimension]]</f>
        <v>Social</v>
      </c>
      <c r="F46" s="17">
        <v>3.5</v>
      </c>
      <c r="G46" s="17" t="s">
        <v>152</v>
      </c>
      <c r="H46" s="17" t="str">
        <f>IFERROR(VLOOKUP(Table4[[#This Row],[SDGs]],Table6[#All],2,),"")</f>
        <v>SDG-3</v>
      </c>
      <c r="I46" s="33">
        <v>3.2</v>
      </c>
      <c r="J46" s="17" t="s">
        <v>32</v>
      </c>
      <c r="K46" s="33"/>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17"/>
      <c r="BA46" s="17"/>
      <c r="BB46" s="17"/>
      <c r="BC46" s="17"/>
      <c r="BD46" s="17"/>
      <c r="BE46" s="17"/>
      <c r="BF46" s="17"/>
      <c r="BG46" s="17"/>
      <c r="BH46" s="17"/>
      <c r="BI46" s="17"/>
      <c r="BJ46" s="17"/>
    </row>
    <row r="47" spans="1:62" x14ac:dyDescent="0.25">
      <c r="A47" s="4" t="str">
        <f>CONCATENATE(Table4[[#This Row],[Indicator]],Table4[[#This Row],[SDGs]])</f>
        <v>Percentage of the population living below poverty lineNo Poverty</v>
      </c>
      <c r="B47" s="3" t="str">
        <f>CONCATENATE(Table4[[#This Row],[Indicator]],Table4[[#This Row],[SDGs]],Table4[[#This Row],[Target]])</f>
        <v>Percentage of the population living below poverty lineNo PovertyBy 2030, reduce at least by half the proportion of men, women and children of all ages living in  poverty in all its dimensions according to national definitions</v>
      </c>
      <c r="C47" s="17" t="s">
        <v>182</v>
      </c>
      <c r="D47" s="17" t="s">
        <v>27</v>
      </c>
      <c r="E47" s="17" t="str">
        <f>Table4[[#This Row],[Sustainable development dimension]]</f>
        <v>Social</v>
      </c>
      <c r="F47" s="17">
        <v>2</v>
      </c>
      <c r="G47" s="17" t="s">
        <v>185</v>
      </c>
      <c r="H47" s="17" t="str">
        <f>IFERROR(VLOOKUP(Table4[[#This Row],[SDGs]],Table6[#All],2,),"")</f>
        <v>SDG-1</v>
      </c>
      <c r="I47" s="33">
        <v>1.2</v>
      </c>
      <c r="J47" s="17" t="s">
        <v>26</v>
      </c>
      <c r="K47" s="2">
        <v>1</v>
      </c>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4"/>
      <c r="AO47" s="3"/>
      <c r="AP47" s="3"/>
      <c r="AQ47" s="3"/>
      <c r="AR47" s="3"/>
      <c r="AS47" s="3"/>
      <c r="AT47" s="3"/>
      <c r="AU47" s="3"/>
      <c r="AV47" s="3"/>
      <c r="AW47" s="3"/>
      <c r="AX47" s="3"/>
      <c r="AY47" s="3"/>
    </row>
    <row r="48" spans="1:62" x14ac:dyDescent="0.25">
      <c r="A48" s="4" t="str">
        <f>CONCATENATE(Table4[[#This Row],[Indicator]],Table4[[#This Row],[SDGs]])</f>
        <v xml:space="preserve">Share of the population using modern cooking solutionsSustainable cities and communities </v>
      </c>
      <c r="B48" s="3" t="str">
        <f>CONCATENATE(Table4[[#This Row],[Indicator]],Table4[[#This Row],[SDGs]],Table4[[#This Row],[Target]])</f>
        <v>Share of the population using modern cooking solutionsSustainable cities and communities By 2030, ensure access for all to adequate, safe and affordable housing and basic services, and upgrade slums</v>
      </c>
      <c r="C48" s="17" t="s">
        <v>182</v>
      </c>
      <c r="D48" s="17" t="s">
        <v>51</v>
      </c>
      <c r="E48" s="17" t="str">
        <f>Table4[[#This Row],[Sustainable development dimension]]</f>
        <v>Social</v>
      </c>
      <c r="F48" s="17">
        <v>50</v>
      </c>
      <c r="G48" s="17" t="s">
        <v>167</v>
      </c>
      <c r="H48" s="17" t="str">
        <f>IFERROR(VLOOKUP(Table4[[#This Row],[SDGs]],Table6[#All],2,),"")</f>
        <v>SDG-11</v>
      </c>
      <c r="I48" s="33">
        <v>11.1</v>
      </c>
      <c r="J48" s="17" t="s">
        <v>62</v>
      </c>
      <c r="K48" s="2">
        <v>7</v>
      </c>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4"/>
      <c r="AO48" s="3"/>
      <c r="AP48" s="3"/>
      <c r="AQ48" s="3"/>
      <c r="AR48" s="3"/>
      <c r="AS48" s="3"/>
      <c r="AT48" s="3"/>
      <c r="AU48" s="3"/>
      <c r="AV48" s="3"/>
      <c r="AW48" s="3"/>
      <c r="AX48" s="3"/>
      <c r="AY48" s="3"/>
    </row>
    <row r="49" spans="1:62" x14ac:dyDescent="0.25">
      <c r="A49" s="4" t="str">
        <f>CONCATENATE(Table4[[#This Row],[Indicator]],Table4[[#This Row],[SDGs]])</f>
        <v xml:space="preserve">Share of the population using reliable electricity (availability more than 50% of time in a day)Sustainable cities and communities </v>
      </c>
      <c r="B49" s="3" t="str">
        <f>CONCATENATE(Table4[[#This Row],[Indicator]],Table4[[#This Row],[SDGs]],Table4[[#This Row],[Target]])</f>
        <v>Share of the population using reliable electricity (availability more than 50% of time in a day)Sustainable cities and communities By 2030, ensure access for all to adequate, safe and affordable housing and basic services, and upgrade slums</v>
      </c>
      <c r="C49" s="17" t="s">
        <v>182</v>
      </c>
      <c r="D49" s="17" t="s">
        <v>63</v>
      </c>
      <c r="E49" s="17" t="str">
        <f>Table4[[#This Row],[Sustainable development dimension]]</f>
        <v>Social</v>
      </c>
      <c r="F49" s="17">
        <v>51</v>
      </c>
      <c r="G49" s="17" t="s">
        <v>167</v>
      </c>
      <c r="H49" s="17" t="str">
        <f>IFERROR(VLOOKUP(Table4[[#This Row],[SDGs]],Table6[#All],2,),"")</f>
        <v>SDG-11</v>
      </c>
      <c r="I49" s="33">
        <v>11.1</v>
      </c>
      <c r="J49" s="17" t="s">
        <v>62</v>
      </c>
      <c r="K49" s="71" t="s">
        <v>241</v>
      </c>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4"/>
      <c r="AO49" s="3"/>
      <c r="AP49" s="3"/>
      <c r="AQ49" s="3"/>
      <c r="AR49" s="3"/>
      <c r="AS49" s="3"/>
      <c r="AT49" s="3"/>
      <c r="AU49" s="3"/>
      <c r="AV49" s="3"/>
      <c r="AW49" s="3"/>
      <c r="AX49" s="3"/>
      <c r="AY49" s="3"/>
    </row>
    <row r="50" spans="1:62" x14ac:dyDescent="0.25">
      <c r="A50" s="4" t="str">
        <f>CONCATENATE(Table4[[#This Row],[Indicator]],Table4[[#This Row],[SDGs]])</f>
        <v xml:space="preserve">Primary energy by type (coal, oil, gas, renewables, or biomass)Affordable clean energy </v>
      </c>
      <c r="B50" s="3" t="str">
        <f>CONCATENATE(Table4[[#This Row],[Indicator]],Table4[[#This Row],[SDGs]],Table4[[#This Row],[Target]])</f>
        <v>Primary energy by type (coal, oil, gas, renewables, or biomass)Affordable clean energy By 2030 ensure universal access to affordable, reliable, and modern energy services</v>
      </c>
      <c r="C50" s="17" t="s">
        <v>180</v>
      </c>
      <c r="D50" s="17" t="s">
        <v>52</v>
      </c>
      <c r="E50" s="17" t="str">
        <f>Table4[[#This Row],[Sustainable development dimension]]</f>
        <v>Environmental</v>
      </c>
      <c r="F50" s="17">
        <v>7.1</v>
      </c>
      <c r="G50" s="17" t="s">
        <v>159</v>
      </c>
      <c r="H50" s="17" t="str">
        <f>IFERROR(VLOOKUP(Table4[[#This Row],[SDGs]],Table6[#All],2,),"")</f>
        <v>SDG-7</v>
      </c>
      <c r="I50" s="33">
        <v>7.1</v>
      </c>
      <c r="J50" s="17" t="s">
        <v>50</v>
      </c>
      <c r="K50" s="33"/>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17"/>
      <c r="BA50" s="17"/>
      <c r="BB50" s="17"/>
      <c r="BC50" s="17"/>
      <c r="BD50" s="17"/>
      <c r="BE50" s="17"/>
      <c r="BF50" s="17"/>
      <c r="BG50" s="17"/>
      <c r="BH50" s="17"/>
      <c r="BI50" s="17"/>
      <c r="BJ50" s="17"/>
    </row>
    <row r="51" spans="1:62" s="2" customFormat="1" x14ac:dyDescent="0.25">
      <c r="A51" s="4" t="str">
        <f>CONCATENATE(Table4[[#This Row],[Indicator]],Table4[[#This Row],[SDGs]])</f>
        <v xml:space="preserve">Percentage of the total households connected with natural gas supplySustainable cities and communities </v>
      </c>
      <c r="B51" s="29" t="str">
        <f>CONCATENATE(Table4[[#This Row],[Indicator]],Table4[[#This Row],[SDGs]],Table4[[#This Row],[Target]])</f>
        <v>Percentage of the total households connected with natural gas supplySustainable cities and communities By 2030, ensure access for all to adequate, safe and affordable housing and basic services, and upgrade slums</v>
      </c>
      <c r="C51" s="35" t="s">
        <v>182</v>
      </c>
      <c r="D51" s="32" t="s">
        <v>104</v>
      </c>
      <c r="E51" s="32" t="str">
        <f>Table4[[#This Row],[Sustainable development dimension]]</f>
        <v>Social</v>
      </c>
      <c r="F51" s="32" t="s">
        <v>86</v>
      </c>
      <c r="G51" s="2" t="s">
        <v>167</v>
      </c>
      <c r="H51" s="17" t="str">
        <f>IFERROR(VLOOKUP(Table4[[#This Row],[SDGs]],Table6[#All],2,),"")</f>
        <v>SDG-11</v>
      </c>
      <c r="I51" s="2">
        <v>11.1</v>
      </c>
      <c r="J51" s="17" t="s">
        <v>62</v>
      </c>
      <c r="K51" s="50"/>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17"/>
      <c r="BA51" s="17"/>
      <c r="BB51" s="17"/>
      <c r="BC51" s="17"/>
      <c r="BD51" s="17"/>
      <c r="BE51" s="17"/>
      <c r="BF51" s="17"/>
      <c r="BG51" s="17"/>
      <c r="BH51" s="17"/>
      <c r="BI51" s="17"/>
      <c r="BJ51" s="17"/>
    </row>
    <row r="52" spans="1:62" s="2" customFormat="1" x14ac:dyDescent="0.25">
      <c r="A52" s="4" t="str">
        <f>CONCATENATE(Table4[[#This Row],[Indicator]],Table4[[#This Row],[SDGs]])</f>
        <v xml:space="preserve">Percentage of the total households with an electricity connection Sustainable cities and communities </v>
      </c>
      <c r="B52" s="29" t="str">
        <f>CONCATENATE(Table4[[#This Row],[Indicator]],Table4[[#This Row],[SDGs]],Table4[[#This Row],[Target]])</f>
        <v>Percentage of the total households with an electricity connection Sustainable cities and communities By 2030, ensure access for all to adequate, safe and affordable housing and basic services, and upgrade slums</v>
      </c>
      <c r="C52" s="35" t="s">
        <v>182</v>
      </c>
      <c r="D52" s="32" t="s">
        <v>105</v>
      </c>
      <c r="E52" s="32" t="str">
        <f>Table4[[#This Row],[Sustainable development dimension]]</f>
        <v>Social</v>
      </c>
      <c r="F52" s="32" t="s">
        <v>86</v>
      </c>
      <c r="G52" s="2" t="s">
        <v>167</v>
      </c>
      <c r="H52" s="17" t="str">
        <f>IFERROR(VLOOKUP(Table4[[#This Row],[SDGs]],Table6[#All],2,),"")</f>
        <v>SDG-11</v>
      </c>
      <c r="I52" s="2">
        <v>11.1</v>
      </c>
      <c r="J52" s="17" t="s">
        <v>62</v>
      </c>
      <c r="K52" s="50"/>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17"/>
      <c r="BA52" s="17"/>
      <c r="BB52" s="17"/>
      <c r="BC52" s="17"/>
      <c r="BD52" s="17"/>
      <c r="BE52" s="17"/>
      <c r="BF52" s="17"/>
      <c r="BG52" s="17"/>
      <c r="BH52" s="17"/>
      <c r="BI52" s="17"/>
      <c r="BJ52" s="17"/>
    </row>
    <row r="53" spans="1:62" s="2" customFormat="1" x14ac:dyDescent="0.25">
      <c r="A53" s="4" t="str">
        <f>CONCATENATE(Table4[[#This Row],[Indicator]],Table4[[#This Row],[SDGs]])</f>
        <v xml:space="preserve">Total electricity consumption per household per yearSustainable cities and communities </v>
      </c>
      <c r="B53" s="37" t="str">
        <f>CONCATENATE(Table4[[#This Row],[Indicator]],Table4[[#This Row],[SDGs]],Table4[[#This Row],[Target]])</f>
        <v>Total electricity consumption per household per yearSustainable cities and communities By 2030, ensure access for all to adequate, safe and affordable housing and basic services, and upgrade slums</v>
      </c>
      <c r="C53" s="35" t="s">
        <v>182</v>
      </c>
      <c r="D53" s="32" t="s">
        <v>106</v>
      </c>
      <c r="E53" s="32" t="str">
        <f>Table4[[#This Row],[Sustainable development dimension]]</f>
        <v>Social</v>
      </c>
      <c r="F53" s="32" t="s">
        <v>86</v>
      </c>
      <c r="G53" s="2" t="s">
        <v>167</v>
      </c>
      <c r="H53" s="17" t="str">
        <f>IFERROR(VLOOKUP(Table4[[#This Row],[SDGs]],Table6[#All],2,),"")</f>
        <v>SDG-11</v>
      </c>
      <c r="I53" s="2">
        <v>11.1</v>
      </c>
      <c r="J53" s="17" t="s">
        <v>62</v>
      </c>
      <c r="K53" s="50"/>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17"/>
      <c r="BA53" s="17"/>
      <c r="BB53" s="17"/>
      <c r="BC53" s="17"/>
      <c r="BD53" s="17"/>
      <c r="BE53" s="17"/>
      <c r="BF53" s="17"/>
      <c r="BG53" s="17"/>
      <c r="BH53" s="17"/>
      <c r="BI53" s="17"/>
      <c r="BJ53" s="17"/>
    </row>
    <row r="54" spans="1:62" s="2" customFormat="1" x14ac:dyDescent="0.25">
      <c r="A54" s="4" t="str">
        <f>CONCATENATE(Table4[[#This Row],[Indicator]],Table4[[#This Row],[SDGs]])</f>
        <v xml:space="preserve">Average length of electrical interruptionsSustainable cities and communities </v>
      </c>
      <c r="B54" s="29" t="str">
        <f>CONCATENATE(Table4[[#This Row],[Indicator]],Table4[[#This Row],[SDGs]],Table4[[#This Row],[Target]])</f>
        <v>Average length of electrical interruptionsSustainable cities and communities By 2030, ensure access for all to adequate, safe and affordable housing and basic services, and upgrade slums</v>
      </c>
      <c r="C54" s="35" t="s">
        <v>182</v>
      </c>
      <c r="D54" s="32" t="s">
        <v>107</v>
      </c>
      <c r="E54" s="32" t="str">
        <f>Table4[[#This Row],[Sustainable development dimension]]</f>
        <v>Social</v>
      </c>
      <c r="F54" s="32" t="s">
        <v>86</v>
      </c>
      <c r="G54" s="2" t="s">
        <v>167</v>
      </c>
      <c r="H54" s="17" t="str">
        <f>IFERROR(VLOOKUP(Table4[[#This Row],[SDGs]],Table6[#All],2,),"")</f>
        <v>SDG-11</v>
      </c>
      <c r="I54" s="2">
        <v>11.1</v>
      </c>
      <c r="J54" s="17" t="s">
        <v>62</v>
      </c>
      <c r="K54" s="50"/>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17"/>
      <c r="BA54" s="17"/>
      <c r="BB54" s="17"/>
      <c r="BC54" s="17"/>
      <c r="BD54" s="17"/>
      <c r="BE54" s="17"/>
      <c r="BF54" s="17"/>
      <c r="BG54" s="17"/>
      <c r="BH54" s="17"/>
      <c r="BI54" s="17"/>
      <c r="BJ54" s="17"/>
    </row>
    <row r="55" spans="1:62" x14ac:dyDescent="0.25">
      <c r="A55" s="4" t="str">
        <f>CONCATENATE(Table4[[#This Row],[Indicator]],Table4[[#This Row],[SDGs]])</f>
        <v xml:space="preserve">Share of energy from renewablesAffordable clean energy </v>
      </c>
      <c r="B55" s="3" t="str">
        <f>CONCATENATE(Table4[[#This Row],[Indicator]],Table4[[#This Row],[SDGs]],Table4[[#This Row],[Target]])</f>
        <v>Share of energy from renewablesAffordable clean energy Increase substantially the share of renewable energy in the global energy mix by 2030</v>
      </c>
      <c r="C55" s="17" t="s">
        <v>180</v>
      </c>
      <c r="D55" s="17" t="s">
        <v>54</v>
      </c>
      <c r="E55" s="17" t="str">
        <f>Table4[[#This Row],[Sustainable development dimension]]</f>
        <v>Environmental</v>
      </c>
      <c r="F55" s="17">
        <v>7.3</v>
      </c>
      <c r="G55" s="17" t="s">
        <v>159</v>
      </c>
      <c r="H55" s="17" t="str">
        <f>IFERROR(VLOOKUP(Table4[[#This Row],[SDGs]],Table6[#All],2,),"")</f>
        <v>SDG-7</v>
      </c>
      <c r="I55" s="33">
        <v>7.2</v>
      </c>
      <c r="J55" s="17" t="s">
        <v>53</v>
      </c>
      <c r="K55" s="33"/>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17"/>
      <c r="BA55" s="17"/>
      <c r="BB55" s="17"/>
      <c r="BC55" s="17"/>
      <c r="BD55" s="17"/>
      <c r="BE55" s="17"/>
      <c r="BF55" s="17"/>
      <c r="BG55" s="17"/>
      <c r="BH55" s="17"/>
      <c r="BI55" s="17"/>
      <c r="BJ55" s="17"/>
    </row>
    <row r="56" spans="1:62" s="2" customFormat="1" x14ac:dyDescent="0.25">
      <c r="A56" s="4" t="str">
        <f>CONCATENATE(Table4[[#This Row],[Indicator]],Table4[[#This Row],[SDGs]])</f>
        <v xml:space="preserve">The percentage of total energy derived from renewable sources, as a share of the city’s total energy consumption Affordable clean energy </v>
      </c>
      <c r="B56" s="29" t="str">
        <f>CONCATENATE(Table4[[#This Row],[Indicator]],Table4[[#This Row],[SDGs]],Table4[[#This Row],[Target]])</f>
        <v>The percentage of total energy derived from renewable sources, as a share of the city’s total energy consumption Affordable clean energy Increase substantially the share of renewable energy in the global energy mix by 2030</v>
      </c>
      <c r="C56" s="35" t="s">
        <v>180</v>
      </c>
      <c r="D56" s="32" t="s">
        <v>108</v>
      </c>
      <c r="E56" s="32" t="str">
        <f>Table4[[#This Row],[Sustainable development dimension]]</f>
        <v>Environmental</v>
      </c>
      <c r="F56" s="32" t="s">
        <v>86</v>
      </c>
      <c r="G56" s="2" t="s">
        <v>159</v>
      </c>
      <c r="H56" s="17" t="str">
        <f>IFERROR(VLOOKUP(Table4[[#This Row],[SDGs]],Table6[#All],2,),"")</f>
        <v>SDG-7</v>
      </c>
      <c r="I56" s="2">
        <v>7.2</v>
      </c>
      <c r="J56" s="17" t="s">
        <v>53</v>
      </c>
      <c r="K56" s="50"/>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17"/>
      <c r="BA56" s="17"/>
      <c r="BB56" s="17"/>
      <c r="BC56" s="17"/>
      <c r="BD56" s="17"/>
      <c r="BE56" s="17"/>
      <c r="BF56" s="17"/>
      <c r="BG56" s="17"/>
      <c r="BH56" s="17"/>
      <c r="BI56" s="17"/>
      <c r="BJ56" s="17"/>
    </row>
    <row r="57" spans="1:62" x14ac:dyDescent="0.25">
      <c r="A57" s="4" t="str">
        <f>CONCATENATE(Table4[[#This Row],[Indicator]],Table4[[#This Row],[SDGs]])</f>
        <v xml:space="preserve">Presence of urban building codes stipulating either the use of local materials and/or new energy efficient technologies or with incentives for the sameSustainable cities and communities </v>
      </c>
      <c r="B57" s="3" t="str">
        <f>CONCATENATE(Table4[[#This Row],[Indicator]],Table4[[#This Row],[SDGs]],Table4[[#This Row],[Target]])</f>
        <v>Presence of urban building codes stipulating either the use of local materials and/or new energy efficient technologies or with incentives for the sameSustainable cities and communities Support least developed countries, including through financial and technical assistance, for sustainable and resilient buildings utilizing local materials</v>
      </c>
      <c r="C57" s="17" t="s">
        <v>145</v>
      </c>
      <c r="D57" s="17" t="s">
        <v>77</v>
      </c>
      <c r="E57" s="17" t="str">
        <f>Table4[[#This Row],[Sustainable development dimension]]</f>
        <v>Economic</v>
      </c>
      <c r="F57" s="17">
        <v>11.4</v>
      </c>
      <c r="G57" s="17" t="s">
        <v>167</v>
      </c>
      <c r="H57" s="17" t="str">
        <f>IFERROR(VLOOKUP(Table4[[#This Row],[SDGs]],Table6[#All],2,),"")</f>
        <v>SDG-11</v>
      </c>
      <c r="I57" s="33" t="s">
        <v>75</v>
      </c>
      <c r="J57" s="17" t="s">
        <v>76</v>
      </c>
      <c r="K57" s="2"/>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4"/>
      <c r="AO57" s="3"/>
      <c r="AP57" s="3"/>
      <c r="AQ57" s="3"/>
      <c r="AR57" s="3"/>
      <c r="AS57" s="3"/>
      <c r="AT57" s="3"/>
      <c r="AU57" s="3"/>
      <c r="AV57" s="3"/>
      <c r="AW57" s="3"/>
      <c r="AX57" s="3"/>
      <c r="AY57" s="3"/>
    </row>
    <row r="58" spans="1:62" x14ac:dyDescent="0.25">
      <c r="A58" s="4" t="str">
        <f>CONCATENATE(Table4[[#This Row],[Indicator]],Table4[[#This Row],[SDGs]])</f>
        <v xml:space="preserve">Percentage of population using safely managed sanitation servicesSustainable cities and communities </v>
      </c>
      <c r="B58" s="3" t="str">
        <f>CONCATENATE(Table4[[#This Row],[Indicator]],Table4[[#This Row],[SDGs]],Table4[[#This Row],[Target]])</f>
        <v>Percentage of population using safely managed sanitation servicesSustainable cities and communities By 2030, ensure access for all to adequate, safe and affordable housing and basic services, and upgrade slums</v>
      </c>
      <c r="C58" s="17" t="s">
        <v>182</v>
      </c>
      <c r="D58" s="17" t="s">
        <v>37</v>
      </c>
      <c r="E58" s="17" t="str">
        <f>Table4[[#This Row],[Sustainable development dimension]]</f>
        <v>Social</v>
      </c>
      <c r="F58" s="17">
        <v>46</v>
      </c>
      <c r="G58" s="17" t="s">
        <v>167</v>
      </c>
      <c r="H58" s="17" t="str">
        <f>IFERROR(VLOOKUP(Table4[[#This Row],[SDGs]],Table6[#All],2,),"")</f>
        <v>SDG-11</v>
      </c>
      <c r="I58" s="33">
        <v>11.1</v>
      </c>
      <c r="J58" s="17" t="s">
        <v>62</v>
      </c>
      <c r="K58" s="2" t="s">
        <v>242</v>
      </c>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4"/>
      <c r="AO58" s="3"/>
      <c r="AP58" s="3"/>
      <c r="AQ58" s="3"/>
      <c r="AR58" s="3"/>
      <c r="AS58" s="3"/>
      <c r="AT58" s="3"/>
      <c r="AU58" s="3"/>
      <c r="AV58" s="3"/>
      <c r="AW58" s="3"/>
      <c r="AX58" s="3"/>
      <c r="AY58" s="3"/>
    </row>
    <row r="59" spans="1:62" s="2" customFormat="1" x14ac:dyDescent="0.25">
      <c r="A59" s="4" t="str">
        <f>CONCATENATE(Table4[[#This Row],[Indicator]],Table4[[#This Row],[SDGs]])</f>
        <v xml:space="preserve">Percentage of households with a home connection to the sewer systemSustainable cities and communities </v>
      </c>
      <c r="B59" s="29" t="str">
        <f>CONCATENATE(Table4[[#This Row],[Indicator]],Table4[[#This Row],[SDGs]],Table4[[#This Row],[Target]])</f>
        <v>Percentage of households with a home connection to the sewer systemSustainable cities and communities By 2030, ensure access for all to adequate, safe and affordable housing and basic services, and upgrade slums</v>
      </c>
      <c r="C59" s="35" t="s">
        <v>182</v>
      </c>
      <c r="D59" s="32" t="s">
        <v>121</v>
      </c>
      <c r="E59" s="32" t="str">
        <f>Table4[[#This Row],[Sustainable development dimension]]</f>
        <v>Social</v>
      </c>
      <c r="F59" s="32" t="s">
        <v>86</v>
      </c>
      <c r="G59" s="2" t="s">
        <v>167</v>
      </c>
      <c r="H59" s="17" t="str">
        <f>IFERROR(VLOOKUP(Table4[[#This Row],[SDGs]],Table6[#All],2,),"")</f>
        <v>SDG-11</v>
      </c>
      <c r="I59" s="2">
        <v>11.1</v>
      </c>
      <c r="J59" s="17" t="s">
        <v>62</v>
      </c>
      <c r="K59" s="50"/>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17"/>
      <c r="BA59" s="17"/>
      <c r="BB59" s="17"/>
      <c r="BC59" s="17"/>
      <c r="BD59" s="17"/>
      <c r="BE59" s="17"/>
      <c r="BF59" s="17"/>
      <c r="BG59" s="17"/>
      <c r="BH59" s="17"/>
      <c r="BI59" s="17"/>
      <c r="BJ59" s="17"/>
    </row>
    <row r="60" spans="1:62" x14ac:dyDescent="0.25">
      <c r="A60" s="4" t="str">
        <f>CONCATENATE(Table4[[#This Row],[Indicator]],Table4[[#This Row],[SDGs]])</f>
        <v xml:space="preserve">Percentage of population practicing open defecationClean water and sanitation </v>
      </c>
      <c r="B60" s="3" t="str">
        <f>CONCATENATE(Table4[[#This Row],[Indicator]],Table4[[#This Row],[SDGs]],Table4[[#This Row],[Target]])</f>
        <v>Percentage of population practicing open defecationClean water and sanitation By 2030, achieve access to adequate and equitable sanitation and hygiene for all, and end open defecation, paying special attention to the needs of women and girls and those in vulnerable situations</v>
      </c>
      <c r="C60" s="17" t="s">
        <v>182</v>
      </c>
      <c r="D60" s="17" t="s">
        <v>38</v>
      </c>
      <c r="E60" s="17" t="str">
        <f>Table4[[#This Row],[Sustainable development dimension]]</f>
        <v>Social</v>
      </c>
      <c r="F60" s="17">
        <v>6.1</v>
      </c>
      <c r="G60" s="17" t="s">
        <v>158</v>
      </c>
      <c r="H60" s="17" t="str">
        <f>IFERROR(VLOOKUP(Table4[[#This Row],[SDGs]],Table6[#All],2,),"")</f>
        <v>SDG-6</v>
      </c>
      <c r="I60" s="33">
        <v>6.2</v>
      </c>
      <c r="J60" s="17" t="s">
        <v>36</v>
      </c>
      <c r="K60" s="33"/>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17"/>
      <c r="BA60" s="17"/>
      <c r="BB60" s="17"/>
      <c r="BC60" s="17"/>
      <c r="BD60" s="17"/>
      <c r="BE60" s="17"/>
      <c r="BF60" s="17"/>
      <c r="BG60" s="17"/>
      <c r="BH60" s="17"/>
      <c r="BI60" s="17"/>
      <c r="BJ60" s="17"/>
    </row>
    <row r="61" spans="1:62" x14ac:dyDescent="0.25">
      <c r="A61" s="4" t="str">
        <f>CONCATENATE(Table4[[#This Row],[Indicator]],Table4[[#This Row],[SDGs]])</f>
        <v xml:space="preserve">Proportion of the population connected to collective sewers or with on-site storage of all domestic wastewatersClean water and sanitation </v>
      </c>
      <c r="B61" s="3" t="str">
        <f>CONCATENATE(Table4[[#This Row],[Indicator]],Table4[[#This Row],[SDGs]],Table4[[#This Row],[Target]])</f>
        <v>Proportion of the population connected to collective sewers or with on-site storage of all domestic wastewatersClean water and sanitation By 2030, achieve access to adequate and equitable sanitation and hygiene for all, and end open defecation, paying special attention to the needs of women and girls and those in vulnerable situations</v>
      </c>
      <c r="C61" s="17" t="s">
        <v>180</v>
      </c>
      <c r="D61" s="17" t="s">
        <v>39</v>
      </c>
      <c r="E61" s="17" t="str">
        <f>Table4[[#This Row],[Sustainable development dimension]]</f>
        <v>Environmental</v>
      </c>
      <c r="F61" s="17">
        <v>6.3</v>
      </c>
      <c r="G61" s="17" t="s">
        <v>158</v>
      </c>
      <c r="H61" s="17" t="str">
        <f>IFERROR(VLOOKUP(Table4[[#This Row],[SDGs]],Table6[#All],2,),"")</f>
        <v>SDG-6</v>
      </c>
      <c r="I61" s="33">
        <v>6.2</v>
      </c>
      <c r="J61" s="17" t="s">
        <v>36</v>
      </c>
      <c r="K61" s="2"/>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4"/>
      <c r="AO61" s="3"/>
      <c r="AP61" s="3"/>
      <c r="AQ61" s="3"/>
      <c r="AR61" s="3"/>
      <c r="AS61" s="3"/>
      <c r="AT61" s="3"/>
      <c r="AU61" s="3"/>
      <c r="AV61" s="3"/>
      <c r="AW61" s="3"/>
      <c r="AX61" s="3"/>
      <c r="AY61" s="3"/>
    </row>
    <row r="62" spans="1:62" x14ac:dyDescent="0.25">
      <c r="A62" s="4" t="str">
        <f>CONCATENATE(Table4[[#This Row],[Indicator]],Table4[[#This Row],[SDGs]])</f>
        <v xml:space="preserve">Percentage of urban population living in slums or informal settlements (MDG Indicator)Sustainable cities and communities </v>
      </c>
      <c r="B62" s="3" t="str">
        <f>CONCATENATE(Table4[[#This Row],[Indicator]],Table4[[#This Row],[SDGs]],Table4[[#This Row],[Target]])</f>
        <v>Percentage of urban population living in slums or informal settlements (MDG Indicator)Sustainable cities and communities By 2030, ensure access for all to adequate, safe and affordable housing and basic services, and upgrade slums</v>
      </c>
      <c r="C62" s="17" t="s">
        <v>182</v>
      </c>
      <c r="D62" s="17" t="s">
        <v>64</v>
      </c>
      <c r="E62" s="17" t="str">
        <f>Table4[[#This Row],[Sustainable development dimension]]</f>
        <v>Social</v>
      </c>
      <c r="F62" s="17">
        <v>66</v>
      </c>
      <c r="G62" s="17" t="s">
        <v>167</v>
      </c>
      <c r="H62" s="17" t="str">
        <f>IFERROR(VLOOKUP(Table4[[#This Row],[SDGs]],Table6[#All],2,),"")</f>
        <v>SDG-11</v>
      </c>
      <c r="I62" s="33">
        <v>11.1</v>
      </c>
      <c r="J62" s="17" t="s">
        <v>62</v>
      </c>
      <c r="K62" s="2" t="s">
        <v>243</v>
      </c>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4"/>
      <c r="AO62" s="3"/>
      <c r="AP62" s="3"/>
      <c r="AQ62" s="3"/>
      <c r="AR62" s="3"/>
      <c r="AS62" s="3"/>
      <c r="AT62" s="3"/>
      <c r="AU62" s="3"/>
      <c r="AV62" s="3"/>
      <c r="AW62" s="3"/>
      <c r="AX62" s="3"/>
      <c r="AY62" s="3"/>
    </row>
    <row r="63" spans="1:62" x14ac:dyDescent="0.25">
      <c r="A63" s="4" t="str">
        <f>CONCATENATE(Table4[[#This Row],[Indicator]],Table4[[#This Row],[SDGs]])</f>
        <v xml:space="preserve">Access to all-weather road (% access within [x] km distance to road)Sustainable cities and communities </v>
      </c>
      <c r="B63" s="3" t="str">
        <f>CONCATENATE(Table4[[#This Row],[Indicator]],Table4[[#This Row],[SDGs]],Table4[[#This Row],[Target]])</f>
        <v>Access to all-weather road (% access within [x] km distance to road)Sustainable cities and communities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v>
      </c>
      <c r="C63" s="17" t="s">
        <v>182</v>
      </c>
      <c r="D63" s="17" t="s">
        <v>60</v>
      </c>
      <c r="E63" s="17" t="str">
        <f>Table4[[#This Row],[Sustainable development dimension]]</f>
        <v>Social</v>
      </c>
      <c r="F63" s="17">
        <v>58</v>
      </c>
      <c r="G63" s="17" t="s">
        <v>167</v>
      </c>
      <c r="H63" s="17" t="str">
        <f>IFERROR(VLOOKUP(Table4[[#This Row],[SDGs]],Table6[#All],2,),"")</f>
        <v>SDG-11</v>
      </c>
      <c r="I63" s="33">
        <v>11.2</v>
      </c>
      <c r="J63" s="17" t="s">
        <v>65</v>
      </c>
      <c r="K63" s="2" t="s">
        <v>244</v>
      </c>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4"/>
      <c r="AO63" s="3"/>
      <c r="AP63" s="3"/>
      <c r="AQ63" s="3"/>
      <c r="AR63" s="3"/>
      <c r="AS63" s="3"/>
      <c r="AT63" s="3"/>
      <c r="AU63" s="3"/>
      <c r="AV63" s="3"/>
      <c r="AW63" s="3"/>
      <c r="AX63" s="3"/>
      <c r="AY63" s="3"/>
    </row>
    <row r="64" spans="1:62" x14ac:dyDescent="0.25">
      <c r="A64" s="4" t="str">
        <f>CONCATENATE(Table4[[#This Row],[Indicator]],Table4[[#This Row],[SDGs]])</f>
        <v xml:space="preserve">Percentage of people within 0.5km of public transit running at least every 20 minutesSustainable cities and communities </v>
      </c>
      <c r="B64" s="11" t="str">
        <f>CONCATENATE(Table4[[#This Row],[Indicator]],Table4[[#This Row],[SDGs]],Table4[[#This Row],[Target]])</f>
        <v>Percentage of people within 0.5km of public transit running at least every 20 minutesSustainable cities and communities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v>
      </c>
      <c r="C64" s="17" t="s">
        <v>182</v>
      </c>
      <c r="D64" s="17" t="s">
        <v>66</v>
      </c>
      <c r="E64" s="17" t="str">
        <f>Table4[[#This Row],[Sustainable development dimension]]</f>
        <v>Social</v>
      </c>
      <c r="F64" s="17">
        <v>67</v>
      </c>
      <c r="G64" s="17" t="s">
        <v>167</v>
      </c>
      <c r="H64" s="17" t="str">
        <f>IFERROR(VLOOKUP(Table4[[#This Row],[SDGs]],Table6[#All],2,),"")</f>
        <v>SDG-11</v>
      </c>
      <c r="I64" s="33">
        <v>11.2</v>
      </c>
      <c r="J64" s="17" t="s">
        <v>65</v>
      </c>
      <c r="K64" s="2">
        <v>9</v>
      </c>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4"/>
      <c r="AO64" s="3"/>
      <c r="AP64" s="3"/>
      <c r="AQ64" s="3"/>
      <c r="AR64" s="3"/>
      <c r="AS64" s="3"/>
      <c r="AT64" s="3"/>
      <c r="AU64" s="3"/>
      <c r="AV64" s="3"/>
      <c r="AW64" s="3"/>
      <c r="AX64" s="3"/>
      <c r="AY64" s="3"/>
    </row>
    <row r="65" spans="1:62" x14ac:dyDescent="0.25">
      <c r="A65" s="4" t="str">
        <f>CONCATENATE(Table4[[#This Row],[Indicator]],Table4[[#This Row],[SDGs]])</f>
        <v xml:space="preserve">Kilometers of road per 100,000 populationSustainable cities and communities </v>
      </c>
      <c r="B65" s="29" t="str">
        <f>CONCATENATE(Table4[[#This Row],[Indicator]],Table4[[#This Row],[SDGs]],Table4[[#This Row],[Target]])</f>
        <v>Kilometers of road per 100,000 populationSustainable cities and communities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v>
      </c>
      <c r="C65" s="31" t="s">
        <v>182</v>
      </c>
      <c r="D65" s="31" t="s">
        <v>214</v>
      </c>
      <c r="E65" s="31" t="str">
        <f>Table4[[#This Row],[Sustainable development dimension]]</f>
        <v>Social</v>
      </c>
      <c r="F65" s="31" t="s">
        <v>86</v>
      </c>
      <c r="G65" s="17" t="s">
        <v>167</v>
      </c>
      <c r="H65" s="17" t="str">
        <f>IFERROR(VLOOKUP(Table4[[#This Row],[SDGs]],Table6[#All],2,),"")</f>
        <v>SDG-11</v>
      </c>
      <c r="I65" s="33">
        <v>11.2</v>
      </c>
      <c r="J65" s="17" t="s">
        <v>65</v>
      </c>
      <c r="K65" s="2"/>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4"/>
      <c r="AO65" s="3"/>
      <c r="AP65" s="3"/>
      <c r="AQ65" s="3"/>
      <c r="AR65" s="3"/>
      <c r="AS65" s="3"/>
      <c r="AT65" s="3"/>
      <c r="AU65" s="3"/>
      <c r="AV65" s="3"/>
      <c r="AW65" s="3"/>
      <c r="AX65" s="3"/>
      <c r="AY65" s="3"/>
    </row>
    <row r="66" spans="1:62" x14ac:dyDescent="0.25">
      <c r="A66" s="4" t="str">
        <f>CONCATENATE(Table4[[#This Row],[Indicator]],Table4[[#This Row],[SDGs]])</f>
        <v xml:space="preserve">Modal split (specifically public transport) share of each mode  (buses and coaches, and trains)Sustainable cities and communities </v>
      </c>
      <c r="B66" s="29" t="str">
        <f>CONCATENATE(Table4[[#This Row],[Indicator]],Table4[[#This Row],[SDGs]],Table4[[#This Row],[Target]])</f>
        <v>Modal split (specifically public transport) share of each mode  (buses and coaches, and trains)Sustainable cities and communities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v>
      </c>
      <c r="C66" s="31" t="s">
        <v>182</v>
      </c>
      <c r="D66" s="31" t="s">
        <v>122</v>
      </c>
      <c r="E66" s="31" t="str">
        <f>Table4[[#This Row],[Sustainable development dimension]]</f>
        <v>Social</v>
      </c>
      <c r="F66" s="31" t="s">
        <v>86</v>
      </c>
      <c r="G66" s="17" t="s">
        <v>167</v>
      </c>
      <c r="H66" s="17" t="str">
        <f>IFERROR(VLOOKUP(Table4[[#This Row],[SDGs]],Table6[#All],2,),"")</f>
        <v>SDG-11</v>
      </c>
      <c r="I66" s="33">
        <v>11.2</v>
      </c>
      <c r="J66" s="17" t="s">
        <v>65</v>
      </c>
      <c r="K66" s="2"/>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4"/>
      <c r="AO66" s="3"/>
      <c r="AP66" s="3"/>
      <c r="AQ66" s="3"/>
      <c r="AR66" s="3"/>
      <c r="AS66" s="3"/>
      <c r="AT66" s="3"/>
      <c r="AU66" s="3"/>
      <c r="AV66" s="3"/>
      <c r="AW66" s="3"/>
      <c r="AX66" s="3"/>
      <c r="AY66" s="3"/>
    </row>
    <row r="67" spans="1:62" x14ac:dyDescent="0.25">
      <c r="A67" s="4" t="str">
        <f>CONCATENATE(Table4[[#This Row],[Indicator]],Table4[[#This Row],[SDGs]])</f>
        <v xml:space="preserve">Kilometers of roads dedicated exclusively to public transit per 100,000 populationSustainable cities and communities </v>
      </c>
      <c r="B67" s="29" t="str">
        <f>CONCATENATE(Table4[[#This Row],[Indicator]],Table4[[#This Row],[SDGs]],Table4[[#This Row],[Target]])</f>
        <v>Kilometers of roads dedicated exclusively to public transit per 100,000 populationSustainable cities and communities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v>
      </c>
      <c r="C67" s="31" t="s">
        <v>182</v>
      </c>
      <c r="D67" s="31" t="s">
        <v>215</v>
      </c>
      <c r="E67" s="31" t="str">
        <f>Table4[[#This Row],[Sustainable development dimension]]</f>
        <v>Social</v>
      </c>
      <c r="F67" s="31" t="s">
        <v>86</v>
      </c>
      <c r="G67" s="17" t="s">
        <v>167</v>
      </c>
      <c r="H67" s="17" t="str">
        <f>IFERROR(VLOOKUP(Table4[[#This Row],[SDGs]],Table6[#All],2,),"")</f>
        <v>SDG-11</v>
      </c>
      <c r="I67" s="33">
        <v>11.2</v>
      </c>
      <c r="J67" s="17" t="s">
        <v>65</v>
      </c>
      <c r="K67" s="2"/>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4"/>
      <c r="AO67" s="3"/>
      <c r="AP67" s="3"/>
      <c r="AQ67" s="3"/>
      <c r="AR67" s="3"/>
      <c r="AS67" s="3"/>
      <c r="AT67" s="3"/>
      <c r="AU67" s="3"/>
      <c r="AV67" s="3"/>
      <c r="AW67" s="3"/>
      <c r="AX67" s="3"/>
      <c r="AY67" s="3"/>
    </row>
    <row r="68" spans="1:62" x14ac:dyDescent="0.25">
      <c r="A68" s="4" t="str">
        <f>CONCATENATE(Table4[[#This Row],[Indicator]],Table4[[#This Row],[SDGs]])</f>
        <v xml:space="preserve">Length of cycling lanes and the public transport networkSustainable cities and communities </v>
      </c>
      <c r="B68" s="29" t="str">
        <f>CONCATENATE(Table4[[#This Row],[Indicator]],Table4[[#This Row],[SDGs]],Table4[[#This Row],[Target]])</f>
        <v>Length of cycling lanes and the public transport networkSustainable cities and communities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v>
      </c>
      <c r="C68" s="31" t="s">
        <v>182</v>
      </c>
      <c r="D68" s="31" t="s">
        <v>123</v>
      </c>
      <c r="E68" s="31" t="str">
        <f>Table4[[#This Row],[Sustainable development dimension]]</f>
        <v>Social</v>
      </c>
      <c r="F68" s="31" t="s">
        <v>86</v>
      </c>
      <c r="G68" s="17" t="s">
        <v>167</v>
      </c>
      <c r="H68" s="17" t="str">
        <f>IFERROR(VLOOKUP(Table4[[#This Row],[SDGs]],Table6[#All],2,),"")</f>
        <v>SDG-11</v>
      </c>
      <c r="I68" s="33">
        <v>11.2</v>
      </c>
      <c r="J68" s="17" t="s">
        <v>65</v>
      </c>
      <c r="K68" s="2"/>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4"/>
      <c r="AO68" s="3"/>
      <c r="AP68" s="3"/>
      <c r="AQ68" s="3"/>
      <c r="AR68" s="3"/>
      <c r="AS68" s="3"/>
      <c r="AT68" s="3"/>
      <c r="AU68" s="3"/>
      <c r="AV68" s="3"/>
      <c r="AW68" s="3"/>
      <c r="AX68" s="3"/>
      <c r="AY68" s="3"/>
    </row>
    <row r="69" spans="1:62" x14ac:dyDescent="0.25">
      <c r="A69" s="4" t="str">
        <f>CONCATENATE(Table4[[#This Row],[Indicator]],Table4[[#This Row],[SDGs]])</f>
        <v xml:space="preserve">Area of public space as a proportion of total city spaceSustainable cities and communities </v>
      </c>
      <c r="B69" s="11" t="str">
        <f>CONCATENATE(Table4[[#This Row],[Indicator]],Table4[[#This Row],[SDGs]],Table4[[#This Row],[Target]])</f>
        <v>Area of public space as a proportion of total city spaceSustainable cities and communities By 2030, provide universal access to safe, inclusive and accessible, green and public spaces, particularly for women and children, older persons and persons with disabilities</v>
      </c>
      <c r="C69" s="17" t="s">
        <v>182</v>
      </c>
      <c r="D69" s="17" t="s">
        <v>74</v>
      </c>
      <c r="E69" s="17" t="str">
        <f>Table4[[#This Row],[Sustainable development dimension]]</f>
        <v>Social</v>
      </c>
      <c r="F69" s="17">
        <v>70</v>
      </c>
      <c r="G69" s="17" t="s">
        <v>167</v>
      </c>
      <c r="H69" s="17" t="str">
        <f>IFERROR(VLOOKUP(Table4[[#This Row],[SDGs]],Table6[#All],2,),"")</f>
        <v>SDG-11</v>
      </c>
      <c r="I69" s="33">
        <v>11.7</v>
      </c>
      <c r="J69" s="17" t="s">
        <v>73</v>
      </c>
      <c r="K69" s="2" t="s">
        <v>245</v>
      </c>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4"/>
      <c r="AO69" s="3"/>
      <c r="AP69" s="3"/>
      <c r="AQ69" s="3"/>
      <c r="AR69" s="3"/>
      <c r="AS69" s="3"/>
      <c r="AT69" s="3"/>
      <c r="AU69" s="3"/>
      <c r="AV69" s="3"/>
      <c r="AW69" s="3"/>
      <c r="AX69" s="3"/>
      <c r="AY69" s="3"/>
    </row>
    <row r="70" spans="1:62" x14ac:dyDescent="0.25">
      <c r="A70" s="4" t="str">
        <f>CONCATENATE(Table4[[#This Row],[Indicator]],Table4[[#This Row],[SDGs]])</f>
        <v xml:space="preserve">Green area per 100,000 residentsSustainable cities and communities </v>
      </c>
      <c r="B70" s="29" t="str">
        <f>CONCATENATE(Table4[[#This Row],[Indicator]],Table4[[#This Row],[SDGs]],Table4[[#This Row],[Target]])</f>
        <v>Green area per 100,000 residentsSustainable cities and communities By 2030, provide universal access to safe, inclusive and accessible, green and public spaces, particularly for women and children, older persons and persons with disabilities</v>
      </c>
      <c r="C70" s="31" t="s">
        <v>180</v>
      </c>
      <c r="D70" s="31" t="s">
        <v>125</v>
      </c>
      <c r="E70" s="31" t="str">
        <f>Table4[[#This Row],[Sustainable development dimension]]</f>
        <v>Environmental</v>
      </c>
      <c r="F70" s="31" t="s">
        <v>86</v>
      </c>
      <c r="G70" s="17" t="s">
        <v>167</v>
      </c>
      <c r="H70" s="17" t="str">
        <f>IFERROR(VLOOKUP(Table4[[#This Row],[SDGs]],Table6[#All],2,),"")</f>
        <v>SDG-11</v>
      </c>
      <c r="I70" s="33">
        <v>11.7</v>
      </c>
      <c r="J70" s="17" t="s">
        <v>73</v>
      </c>
      <c r="K70" s="2"/>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4"/>
      <c r="AO70" s="3"/>
      <c r="AP70" s="3"/>
      <c r="AQ70" s="3"/>
      <c r="AR70" s="3"/>
      <c r="AS70" s="3"/>
      <c r="AT70" s="3"/>
      <c r="AU70" s="3"/>
      <c r="AV70" s="3"/>
      <c r="AW70" s="3"/>
      <c r="AX70" s="3"/>
      <c r="AY70" s="3"/>
    </row>
    <row r="71" spans="1:62" x14ac:dyDescent="0.25">
      <c r="A71" s="4" t="str">
        <f>CONCATENATE(Table4[[#This Row],[Indicator]],Table4[[#This Row],[SDGs]])</f>
        <v xml:space="preserve">[Ratio of land consumption rate to population growth rate, at comparable scale] – to be developedSustainable cities and communities </v>
      </c>
      <c r="B71" s="3" t="str">
        <f>CONCATENATE(Table4[[#This Row],[Indicator]],Table4[[#This Row],[SDGs]],Table4[[#This Row],[Target]])</f>
        <v>[Ratio of land consumption rate to population growth rate, at comparable scale] – to be developedSustainable cities and communities By 2030, provide universal access to safe, inclusive and accessible, green and public spaces, particularly for women and children, older persons and persons with disabilities</v>
      </c>
      <c r="C71" s="17" t="s">
        <v>180</v>
      </c>
      <c r="D71" s="17" t="s">
        <v>67</v>
      </c>
      <c r="E71" s="17" t="str">
        <f>Table4[[#This Row],[Sustainable development dimension]]</f>
        <v>Environmental</v>
      </c>
      <c r="F71" s="17">
        <v>68</v>
      </c>
      <c r="G71" s="17" t="s">
        <v>167</v>
      </c>
      <c r="H71" s="17" t="str">
        <f>IFERROR(VLOOKUP(Table4[[#This Row],[SDGs]],Table6[#All],2,),"")</f>
        <v>SDG-11</v>
      </c>
      <c r="I71" s="33">
        <v>11.7</v>
      </c>
      <c r="J71" s="17" t="s">
        <v>73</v>
      </c>
      <c r="K71" s="2" t="s">
        <v>246</v>
      </c>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4"/>
      <c r="AO71" s="3"/>
      <c r="AP71" s="3"/>
      <c r="AQ71" s="3"/>
      <c r="AR71" s="3"/>
      <c r="AS71" s="3"/>
      <c r="AT71" s="3"/>
      <c r="AU71" s="3"/>
      <c r="AV71" s="3"/>
      <c r="AW71" s="3"/>
      <c r="AX71" s="3"/>
      <c r="AY71" s="3"/>
    </row>
    <row r="72" spans="1:62" x14ac:dyDescent="0.25">
      <c r="A72" s="4" t="str">
        <f>CONCATENATE(Table4[[#This Row],[Indicator]],Table4[[#This Row],[SDGs]])</f>
        <v xml:space="preserve">(Net) urban population densitySustainable cities and communities </v>
      </c>
      <c r="B72" s="29" t="str">
        <f>CONCATENATE(Table4[[#This Row],[Indicator]],Table4[[#This Row],[SDGs]],Table4[[#This Row],[Target]])</f>
        <v>(Net) urban population densitySustainable cities and communities By 2030, provide universal access to safe, inclusive and accessible, green and public spaces, particularly for women and children, older persons and persons with disabilities</v>
      </c>
      <c r="C72" s="31" t="s">
        <v>182</v>
      </c>
      <c r="D72" s="31" t="s">
        <v>126</v>
      </c>
      <c r="E72" s="31" t="str">
        <f>Table4[[#This Row],[Sustainable development dimension]]</f>
        <v>Social</v>
      </c>
      <c r="F72" s="31" t="s">
        <v>86</v>
      </c>
      <c r="G72" s="17" t="s">
        <v>167</v>
      </c>
      <c r="H72" s="17" t="str">
        <f>IFERROR(VLOOKUP(Table4[[#This Row],[SDGs]],Table6[#All],2,),"")</f>
        <v>SDG-11</v>
      </c>
      <c r="I72" s="33">
        <v>11.7</v>
      </c>
      <c r="J72" s="17" t="s">
        <v>73</v>
      </c>
      <c r="K72" s="2"/>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4"/>
      <c r="AO72" s="3"/>
      <c r="AP72" s="3"/>
      <c r="AQ72" s="3"/>
      <c r="AR72" s="3"/>
      <c r="AS72" s="3"/>
      <c r="AT72" s="3"/>
      <c r="AU72" s="3"/>
      <c r="AV72" s="3"/>
      <c r="AW72" s="3"/>
      <c r="AX72" s="3"/>
      <c r="AY72" s="3"/>
    </row>
    <row r="73" spans="1:62" s="2" customFormat="1" x14ac:dyDescent="0.25">
      <c r="A73" s="4" t="str">
        <f>CONCATENATE(Table4[[#This Row],[Indicator]],Table4[[#This Row],[SDGs]])</f>
        <v>Workshop, seminars, and training related activities for capacity-buildingPartnerships for the goals</v>
      </c>
      <c r="B73" s="29" t="str">
        <f>CONCATENATE(Table4[[#This Row],[Indicator]],Table4[[#This Row],[SDGs]],Table4[[#This Row],[Target]])</f>
        <v>Workshop, seminars, and training related activities for capacity-buildingPartnerships for the goalsEnhance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v>
      </c>
      <c r="C73" s="35" t="s">
        <v>182</v>
      </c>
      <c r="D73" s="32" t="s">
        <v>128</v>
      </c>
      <c r="E73" s="32" t="str">
        <f>Table4[[#This Row],[Sustainable development dimension]]</f>
        <v>Social</v>
      </c>
      <c r="F73" s="32" t="s">
        <v>86</v>
      </c>
      <c r="G73" s="2" t="s">
        <v>177</v>
      </c>
      <c r="H73" s="17" t="str">
        <f>IFERROR(VLOOKUP(Table4[[#This Row],[SDGs]],Table6[#All],2,),"")</f>
        <v>SDG-17</v>
      </c>
      <c r="I73" s="2">
        <v>17.600000000000001</v>
      </c>
      <c r="J73" s="2" t="s">
        <v>224</v>
      </c>
      <c r="K73" s="50"/>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17"/>
      <c r="BA73" s="17"/>
      <c r="BB73" s="17"/>
      <c r="BC73" s="17"/>
      <c r="BD73" s="17"/>
      <c r="BE73" s="17"/>
      <c r="BF73" s="17"/>
      <c r="BG73" s="17"/>
      <c r="BH73" s="17"/>
      <c r="BI73" s="17"/>
      <c r="BJ73" s="17"/>
    </row>
    <row r="74" spans="1:62" s="2" customFormat="1" x14ac:dyDescent="0.25">
      <c r="A74" s="4" t="str">
        <f>CONCATENATE(Table4[[#This Row],[Indicator]],Table4[[#This Row],[SDGs]])</f>
        <v>Co-ordination mechanism to mainstream the climate resilience in city, including sector, planningPartnerships for the goals</v>
      </c>
      <c r="B74" s="29" t="str">
        <f>CONCATENATE(Table4[[#This Row],[Indicator]],Table4[[#This Row],[SDGs]],Table4[[#This Row],[Target]])</f>
        <v>Co-ordination mechanism to mainstream the climate resilience in city, including sector, planningPartnerships for the goalsEnhance the global partnership for sustainable development, complemented by multi-stakeholder partnerships that mobilize and share knowledge, expertise, technology and financial resources, to support the achievement of the sustainable development goals in</v>
      </c>
      <c r="C74" s="35" t="s">
        <v>182</v>
      </c>
      <c r="D74" s="32" t="s">
        <v>129</v>
      </c>
      <c r="E74" s="32" t="str">
        <f>Table4[[#This Row],[Sustainable development dimension]]</f>
        <v>Social</v>
      </c>
      <c r="F74" s="32" t="s">
        <v>86</v>
      </c>
      <c r="G74" s="2" t="s">
        <v>177</v>
      </c>
      <c r="H74" s="17" t="str">
        <f>IFERROR(VLOOKUP(Table4[[#This Row],[SDGs]],Table6[#All],2,),"")</f>
        <v>SDG-17</v>
      </c>
      <c r="I74" s="2">
        <v>17.600000000000001</v>
      </c>
      <c r="J74" s="2" t="s">
        <v>225</v>
      </c>
      <c r="K74" s="50"/>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17"/>
      <c r="BA74" s="17"/>
      <c r="BB74" s="17"/>
      <c r="BC74" s="17"/>
      <c r="BD74" s="17"/>
      <c r="BE74" s="17"/>
      <c r="BF74" s="17"/>
      <c r="BG74" s="17"/>
      <c r="BH74" s="17"/>
      <c r="BI74" s="17"/>
      <c r="BJ74" s="17"/>
    </row>
    <row r="75" spans="1:62" x14ac:dyDescent="0.25">
      <c r="A75" s="4" t="str">
        <f>CONCATENATE(Table4[[#This Row],[Indicator]],Table4[[#This Row],[SDGs]])</f>
        <v xml:space="preserve">[Indicator on international cooperation and capacity building in water and sanitation-related activities] – to be developedClean water and sanitation </v>
      </c>
      <c r="B75" s="3" t="str">
        <f>CONCATENATE(Table4[[#This Row],[Indicator]],Table4[[#This Row],[SDGs]],Table4[[#This Row],[Target]])</f>
        <v>[Indicator on international cooperation and capacity building in water and sanitation-related activities] – to be developedClean water and sanitation By 2030, expand international cooperation and capacity-building support to developing countries in water and sanitation related activities and programs, including water harvesting, desalination, water efficiency, wastewater treatment, recycling and reuse technologies</v>
      </c>
      <c r="C75" s="17" t="s">
        <v>182</v>
      </c>
      <c r="D75" s="17" t="s">
        <v>46</v>
      </c>
      <c r="E75" s="17" t="str">
        <f>Table4[[#This Row],[Sustainable development dimension]]</f>
        <v>Social</v>
      </c>
      <c r="F75" s="17">
        <v>6.8</v>
      </c>
      <c r="G75" s="17" t="s">
        <v>158</v>
      </c>
      <c r="H75" s="17" t="str">
        <f>IFERROR(VLOOKUP(Table4[[#This Row],[SDGs]],Table6[#All],2,),"")</f>
        <v>SDG-6</v>
      </c>
      <c r="I75" s="33" t="s">
        <v>44</v>
      </c>
      <c r="J75" s="17" t="s">
        <v>45</v>
      </c>
      <c r="K75" s="33"/>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17"/>
      <c r="BA75" s="17"/>
      <c r="BB75" s="17"/>
      <c r="BC75" s="17"/>
      <c r="BD75" s="17"/>
      <c r="BE75" s="17"/>
      <c r="BF75" s="17"/>
      <c r="BG75" s="17"/>
      <c r="BH75" s="17"/>
      <c r="BI75" s="17"/>
      <c r="BJ75" s="17"/>
    </row>
    <row r="76" spans="1:62" x14ac:dyDescent="0.25">
      <c r="A76" s="4" t="str">
        <f>CONCATENATE(Table4[[#This Row],[Indicator]],Table4[[#This Row],[SDGs]])</f>
        <v xml:space="preserve">[Indicator on participation of local communities for improving water and sanitation management] – to be developedClean water and sanitation </v>
      </c>
      <c r="B76" s="3" t="str">
        <f>CONCATENATE(Table4[[#This Row],[Indicator]],Table4[[#This Row],[SDGs]],Table4[[#This Row],[Target]])</f>
        <v>[Indicator on participation of local communities for improving water and sanitation management] – to be developedClean water and sanitation Support and strengthen the participation of local communities for improving water and sanitation management</v>
      </c>
      <c r="C76" s="17" t="s">
        <v>182</v>
      </c>
      <c r="D76" s="17" t="s">
        <v>49</v>
      </c>
      <c r="E76" s="17" t="str">
        <f>Table4[[#This Row],[Sustainable development dimension]]</f>
        <v>Social</v>
      </c>
      <c r="F76" s="17">
        <v>6.9</v>
      </c>
      <c r="G76" s="17" t="s">
        <v>158</v>
      </c>
      <c r="H76" s="17" t="str">
        <f>IFERROR(VLOOKUP(Table4[[#This Row],[SDGs]],Table6[#All],2,),"")</f>
        <v>SDG-6</v>
      </c>
      <c r="I76" s="33" t="s">
        <v>47</v>
      </c>
      <c r="J76" s="17" t="s">
        <v>48</v>
      </c>
      <c r="K76" s="33"/>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17"/>
      <c r="BA76" s="17"/>
      <c r="BB76" s="17"/>
      <c r="BC76" s="17"/>
      <c r="BD76" s="17"/>
      <c r="BE76" s="17"/>
      <c r="BF76" s="17"/>
      <c r="BG76" s="17"/>
      <c r="BH76" s="17"/>
      <c r="BI76" s="17"/>
      <c r="BJ76" s="17"/>
    </row>
    <row r="77" spans="1:62" x14ac:dyDescent="0.25">
      <c r="A77" s="4" t="str">
        <f>CONCATENATE(Table4[[#This Row],[Indicator]],Table4[[#This Row],[SDGs]])</f>
        <v xml:space="preserve">Noise pollutionSustainable cities and communities </v>
      </c>
      <c r="B77" s="29" t="str">
        <f>CONCATENATE(Table4[[#This Row],[Indicator]],Table4[[#This Row],[SDGs]],Table4[[#This Row],[Target]])</f>
        <v>Noise pollutionSustainable cities and communities By 2030, reduce the adverse per capita environmental impact of cities, including by paying special attention to air quality, municipal and other waste management</v>
      </c>
      <c r="C77" s="25" t="s">
        <v>180</v>
      </c>
      <c r="D77" s="31" t="s">
        <v>183</v>
      </c>
      <c r="E77" s="31" t="str">
        <f>Table4[[#This Row],[Sustainable development dimension]]</f>
        <v>Environmental</v>
      </c>
      <c r="F77" s="31" t="s">
        <v>86</v>
      </c>
      <c r="G77" s="17" t="s">
        <v>167</v>
      </c>
      <c r="H77" s="17" t="str">
        <f>IFERROR(VLOOKUP(Table4[[#This Row],[SDGs]],Table6[#All],2,),"")</f>
        <v>SDG-11</v>
      </c>
      <c r="I77" s="33">
        <v>11.6</v>
      </c>
      <c r="J77" s="17" t="s">
        <v>72</v>
      </c>
      <c r="K77" s="2"/>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4"/>
      <c r="AO77" s="3"/>
      <c r="AP77" s="3"/>
      <c r="AQ77" s="3"/>
      <c r="AR77" s="3"/>
      <c r="AS77" s="3"/>
      <c r="AT77" s="3"/>
      <c r="AU77" s="3"/>
      <c r="AV77" s="3"/>
      <c r="AW77" s="3"/>
      <c r="AX77" s="3"/>
      <c r="AY77" s="3"/>
    </row>
    <row r="78" spans="1:62" s="2" customFormat="1" x14ac:dyDescent="0.25">
      <c r="A78" s="36" t="str">
        <f>CONCATENATE(Table4[[#This Row],[Indicator]],Table4[[#This Row],[SDGs]])</f>
        <v/>
      </c>
      <c r="B78" s="29" t="str">
        <f>CONCATENATE(Table4[[#This Row],[Indicator]],Table4[[#This Row],[SDGs]],Table4[[#This Row],[Target]])</f>
        <v/>
      </c>
      <c r="C78" s="38"/>
      <c r="E78" s="2">
        <f>Table4[[#This Row],[Sustainable development dimension]]</f>
        <v>0</v>
      </c>
      <c r="K78" s="50"/>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17"/>
      <c r="BA78" s="17"/>
      <c r="BB78" s="17"/>
      <c r="BC78" s="17"/>
      <c r="BD78" s="17"/>
      <c r="BE78" s="17"/>
      <c r="BF78" s="17"/>
      <c r="BG78" s="17"/>
      <c r="BH78" s="17"/>
      <c r="BI78" s="17"/>
      <c r="BJ78" s="17"/>
    </row>
    <row r="79" spans="1:62" s="2" customFormat="1" x14ac:dyDescent="0.25">
      <c r="A79" s="36" t="str">
        <f>CONCATENATE(Table4[[#This Row],[Indicator]],Table4[[#This Row],[SDGs]])</f>
        <v/>
      </c>
      <c r="B79" s="29" t="str">
        <f>CONCATENATE(Table4[[#This Row],[Indicator]],Table4[[#This Row],[SDGs]],Table4[[#This Row],[Target]])</f>
        <v/>
      </c>
      <c r="C79" s="38"/>
      <c r="E79" s="2">
        <f>Table4[[#This Row],[Sustainable development dimension]]</f>
        <v>0</v>
      </c>
      <c r="K79" s="50"/>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17"/>
      <c r="BA79" s="17"/>
      <c r="BB79" s="17"/>
      <c r="BC79" s="17"/>
      <c r="BD79" s="17"/>
      <c r="BE79" s="17"/>
      <c r="BF79" s="17"/>
      <c r="BG79" s="17"/>
      <c r="BH79" s="17"/>
      <c r="BI79" s="17"/>
      <c r="BJ79" s="17"/>
    </row>
    <row r="80" spans="1:62" s="2" customFormat="1" x14ac:dyDescent="0.25">
      <c r="A80" s="36" t="str">
        <f>CONCATENATE(Table4[[#This Row],[Indicator]],Table4[[#This Row],[SDGs]])</f>
        <v/>
      </c>
      <c r="B80" s="29" t="str">
        <f>CONCATENATE(Table4[[#This Row],[Indicator]],Table4[[#This Row],[SDGs]],Table4[[#This Row],[Target]])</f>
        <v/>
      </c>
      <c r="C80" s="38"/>
      <c r="E80" s="2">
        <f>Table4[[#This Row],[Sustainable development dimension]]</f>
        <v>0</v>
      </c>
      <c r="K80" s="50"/>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17"/>
      <c r="BA80" s="17"/>
      <c r="BB80" s="17"/>
      <c r="BC80" s="17"/>
      <c r="BD80" s="17"/>
      <c r="BE80" s="17"/>
      <c r="BF80" s="17"/>
      <c r="BG80" s="17"/>
      <c r="BH80" s="17"/>
      <c r="BI80" s="17"/>
      <c r="BJ80" s="17"/>
    </row>
    <row r="81" spans="1:62" s="2" customFormat="1" x14ac:dyDescent="0.25">
      <c r="A81" s="36" t="str">
        <f>CONCATENATE(Table4[[#This Row],[Indicator]],Table4[[#This Row],[SDGs]])</f>
        <v/>
      </c>
      <c r="B81" s="29" t="str">
        <f>CONCATENATE(Table4[[#This Row],[Indicator]],Table4[[#This Row],[SDGs]],Table4[[#This Row],[Target]])</f>
        <v/>
      </c>
      <c r="C81" s="38"/>
      <c r="E81" s="2">
        <f>Table4[[#This Row],[Sustainable development dimension]]</f>
        <v>0</v>
      </c>
      <c r="K81" s="50"/>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17"/>
      <c r="BA81" s="17"/>
      <c r="BB81" s="17"/>
      <c r="BC81" s="17"/>
      <c r="BD81" s="17"/>
      <c r="BE81" s="17"/>
      <c r="BF81" s="17"/>
      <c r="BG81" s="17"/>
      <c r="BH81" s="17"/>
      <c r="BI81" s="17"/>
      <c r="BJ81" s="17"/>
    </row>
    <row r="82" spans="1:62" s="2" customFormat="1" x14ac:dyDescent="0.25">
      <c r="A82" s="36" t="str">
        <f>CONCATENATE(Table4[[#This Row],[Indicator]],Table4[[#This Row],[SDGs]])</f>
        <v/>
      </c>
      <c r="B82" s="29" t="str">
        <f>CONCATENATE(Table4[[#This Row],[Indicator]],Table4[[#This Row],[SDGs]],Table4[[#This Row],[Target]])</f>
        <v/>
      </c>
      <c r="C82" s="38"/>
      <c r="E82" s="2">
        <f>Table4[[#This Row],[Sustainable development dimension]]</f>
        <v>0</v>
      </c>
      <c r="K82" s="50"/>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17"/>
      <c r="BA82" s="17"/>
      <c r="BB82" s="17"/>
      <c r="BC82" s="17"/>
      <c r="BD82" s="17"/>
      <c r="BE82" s="17"/>
      <c r="BF82" s="17"/>
      <c r="BG82" s="17"/>
      <c r="BH82" s="17"/>
      <c r="BI82" s="17"/>
      <c r="BJ82" s="17"/>
    </row>
    <row r="83" spans="1:62" s="2" customFormat="1" x14ac:dyDescent="0.25">
      <c r="A83" s="36" t="str">
        <f>CONCATENATE(Table4[[#This Row],[Indicator]],Table4[[#This Row],[SDGs]])</f>
        <v/>
      </c>
      <c r="B83" s="29" t="str">
        <f>CONCATENATE(Table4[[#This Row],[Indicator]],Table4[[#This Row],[SDGs]],Table4[[#This Row],[Target]])</f>
        <v/>
      </c>
      <c r="C83" s="38"/>
      <c r="E83" s="2">
        <f>Table4[[#This Row],[Sustainable development dimension]]</f>
        <v>0</v>
      </c>
      <c r="K83" s="50"/>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17"/>
      <c r="BA83" s="17"/>
      <c r="BB83" s="17"/>
      <c r="BC83" s="17"/>
      <c r="BD83" s="17"/>
      <c r="BE83" s="17"/>
      <c r="BF83" s="17"/>
      <c r="BG83" s="17"/>
      <c r="BH83" s="17"/>
      <c r="BI83" s="17"/>
      <c r="BJ83" s="17"/>
    </row>
    <row r="84" spans="1:62" s="2" customFormat="1" x14ac:dyDescent="0.25">
      <c r="A84" s="36" t="str">
        <f>CONCATENATE(Table4[[#This Row],[Indicator]],Table4[[#This Row],[SDGs]])</f>
        <v/>
      </c>
      <c r="B84" s="29" t="str">
        <f>CONCATENATE(Table4[[#This Row],[Indicator]],Table4[[#This Row],[SDGs]],Table4[[#This Row],[Target]])</f>
        <v/>
      </c>
      <c r="C84" s="38"/>
      <c r="E84" s="2">
        <f>Table4[[#This Row],[Sustainable development dimension]]</f>
        <v>0</v>
      </c>
      <c r="K84" s="50"/>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17"/>
      <c r="BA84" s="17"/>
      <c r="BB84" s="17"/>
      <c r="BC84" s="17"/>
      <c r="BD84" s="17"/>
      <c r="BE84" s="17"/>
      <c r="BF84" s="17"/>
      <c r="BG84" s="17"/>
      <c r="BH84" s="17"/>
      <c r="BI84" s="17"/>
      <c r="BJ84" s="17"/>
    </row>
    <row r="85" spans="1:62" s="2" customFormat="1" x14ac:dyDescent="0.25">
      <c r="A85" s="36" t="str">
        <f>CONCATENATE(Table4[[#This Row],[Indicator]],Table4[[#This Row],[SDGs]])</f>
        <v/>
      </c>
      <c r="B85" s="29" t="str">
        <f>CONCATENATE(Table4[[#This Row],[Indicator]],Table4[[#This Row],[SDGs]],Table4[[#This Row],[Target]])</f>
        <v/>
      </c>
      <c r="C85" s="38"/>
      <c r="E85" s="2">
        <f>Table4[[#This Row],[Sustainable development dimension]]</f>
        <v>0</v>
      </c>
      <c r="K85" s="50"/>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17"/>
      <c r="BA85" s="17"/>
      <c r="BB85" s="17"/>
      <c r="BC85" s="17"/>
      <c r="BD85" s="17"/>
      <c r="BE85" s="17"/>
      <c r="BF85" s="17"/>
      <c r="BG85" s="17"/>
      <c r="BH85" s="17"/>
      <c r="BI85" s="17"/>
      <c r="BJ85" s="17"/>
    </row>
    <row r="86" spans="1:62" s="2" customFormat="1" x14ac:dyDescent="0.25">
      <c r="A86" s="36" t="str">
        <f>CONCATENATE(Table4[[#This Row],[Indicator]],Table4[[#This Row],[SDGs]])</f>
        <v/>
      </c>
      <c r="B86" s="29" t="str">
        <f>CONCATENATE(Table4[[#This Row],[Indicator]],Table4[[#This Row],[SDGs]],Table4[[#This Row],[Target]])</f>
        <v/>
      </c>
      <c r="C86" s="38"/>
      <c r="E86" s="2">
        <f>Table4[[#This Row],[Sustainable development dimension]]</f>
        <v>0</v>
      </c>
      <c r="K86" s="50"/>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17"/>
      <c r="BA86" s="17"/>
      <c r="BB86" s="17"/>
      <c r="BC86" s="17"/>
      <c r="BD86" s="17"/>
      <c r="BE86" s="17"/>
      <c r="BF86" s="17"/>
      <c r="BG86" s="17"/>
      <c r="BH86" s="17"/>
      <c r="BI86" s="17"/>
      <c r="BJ86" s="17"/>
    </row>
    <row r="87" spans="1:62" s="2" customFormat="1" x14ac:dyDescent="0.25">
      <c r="A87" s="36" t="str">
        <f>CONCATENATE(Table4[[#This Row],[Indicator]],Table4[[#This Row],[SDGs]])</f>
        <v/>
      </c>
      <c r="B87" s="29" t="str">
        <f>CONCATENATE(Table4[[#This Row],[Indicator]],Table4[[#This Row],[SDGs]],Table4[[#This Row],[Target]])</f>
        <v/>
      </c>
      <c r="C87" s="38"/>
      <c r="E87" s="2">
        <f>Table4[[#This Row],[Sustainable development dimension]]</f>
        <v>0</v>
      </c>
      <c r="K87" s="50"/>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17"/>
      <c r="BA87" s="17"/>
      <c r="BB87" s="17"/>
      <c r="BC87" s="17"/>
      <c r="BD87" s="17"/>
      <c r="BE87" s="17"/>
      <c r="BF87" s="17"/>
      <c r="BG87" s="17"/>
      <c r="BH87" s="17"/>
      <c r="BI87" s="17"/>
      <c r="BJ87" s="17"/>
    </row>
    <row r="88" spans="1:62" s="2" customFormat="1" x14ac:dyDescent="0.25">
      <c r="A88" s="36" t="str">
        <f>CONCATENATE(Table4[[#This Row],[Indicator]],Table4[[#This Row],[SDGs]])</f>
        <v/>
      </c>
      <c r="B88" s="29" t="str">
        <f>CONCATENATE(Table4[[#This Row],[Indicator]],Table4[[#This Row],[SDGs]],Table4[[#This Row],[Target]])</f>
        <v/>
      </c>
      <c r="C88" s="38"/>
      <c r="E88" s="2">
        <f>Table4[[#This Row],[Sustainable development dimension]]</f>
        <v>0</v>
      </c>
      <c r="K88" s="50"/>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17"/>
      <c r="BA88" s="17"/>
      <c r="BB88" s="17"/>
      <c r="BC88" s="17"/>
      <c r="BD88" s="17"/>
      <c r="BE88" s="17"/>
      <c r="BF88" s="17"/>
      <c r="BG88" s="17"/>
      <c r="BH88" s="17"/>
      <c r="BI88" s="17"/>
      <c r="BJ88" s="17"/>
    </row>
    <row r="89" spans="1:62" s="2" customFormat="1" x14ac:dyDescent="0.25">
      <c r="A89" s="36" t="str">
        <f>CONCATENATE(Table4[[#This Row],[Indicator]],Table4[[#This Row],[SDGs]])</f>
        <v/>
      </c>
      <c r="B89" s="29" t="str">
        <f>CONCATENATE(Table4[[#This Row],[Indicator]],Table4[[#This Row],[SDGs]],Table4[[#This Row],[Target]])</f>
        <v/>
      </c>
      <c r="C89" s="38"/>
      <c r="E89" s="2">
        <f>Table4[[#This Row],[Sustainable development dimension]]</f>
        <v>0</v>
      </c>
      <c r="K89" s="50"/>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17"/>
      <c r="BA89" s="17"/>
      <c r="BB89" s="17"/>
      <c r="BC89" s="17"/>
      <c r="BD89" s="17"/>
      <c r="BE89" s="17"/>
      <c r="BF89" s="17"/>
      <c r="BG89" s="17"/>
      <c r="BH89" s="17"/>
      <c r="BI89" s="17"/>
      <c r="BJ89" s="17"/>
    </row>
    <row r="90" spans="1:62" s="2" customFormat="1" x14ac:dyDescent="0.25">
      <c r="A90" s="36" t="str">
        <f>CONCATENATE(Table4[[#This Row],[Indicator]],Table4[[#This Row],[SDGs]])</f>
        <v/>
      </c>
      <c r="B90" s="29" t="str">
        <f>CONCATENATE(Table4[[#This Row],[Indicator]],Table4[[#This Row],[SDGs]],Table4[[#This Row],[Target]])</f>
        <v/>
      </c>
      <c r="C90" s="38"/>
      <c r="E90" s="2">
        <f>Table4[[#This Row],[Sustainable development dimension]]</f>
        <v>0</v>
      </c>
      <c r="K90" s="50"/>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17"/>
      <c r="BA90" s="17"/>
      <c r="BB90" s="17"/>
      <c r="BC90" s="17"/>
      <c r="BD90" s="17"/>
      <c r="BE90" s="17"/>
      <c r="BF90" s="17"/>
      <c r="BG90" s="17"/>
      <c r="BH90" s="17"/>
      <c r="BI90" s="17"/>
      <c r="BJ90" s="17"/>
    </row>
    <row r="91" spans="1:62" s="2" customFormat="1" x14ac:dyDescent="0.25">
      <c r="A91" s="36" t="str">
        <f>CONCATENATE(Table4[[#This Row],[Indicator]],Table4[[#This Row],[SDGs]])</f>
        <v/>
      </c>
      <c r="B91" s="29" t="str">
        <f>CONCATENATE(Table4[[#This Row],[Indicator]],Table4[[#This Row],[SDGs]],Table4[[#This Row],[Target]])</f>
        <v/>
      </c>
      <c r="C91" s="38"/>
      <c r="E91" s="2">
        <f>Table4[[#This Row],[Sustainable development dimension]]</f>
        <v>0</v>
      </c>
      <c r="K91" s="50"/>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17"/>
      <c r="BA91" s="17"/>
      <c r="BB91" s="17"/>
      <c r="BC91" s="17"/>
      <c r="BD91" s="17"/>
      <c r="BE91" s="17"/>
      <c r="BF91" s="17"/>
      <c r="BG91" s="17"/>
      <c r="BH91" s="17"/>
      <c r="BI91" s="17"/>
      <c r="BJ91" s="17"/>
    </row>
    <row r="92" spans="1:62" s="2" customFormat="1" x14ac:dyDescent="0.25">
      <c r="A92" s="36" t="str">
        <f>CONCATENATE(Table4[[#This Row],[Indicator]],Table4[[#This Row],[SDGs]])</f>
        <v/>
      </c>
      <c r="B92" s="29" t="str">
        <f>CONCATENATE(Table4[[#This Row],[Indicator]],Table4[[#This Row],[SDGs]],Table4[[#This Row],[Target]])</f>
        <v/>
      </c>
      <c r="C92" s="38"/>
      <c r="E92" s="2">
        <f>Table4[[#This Row],[Sustainable development dimension]]</f>
        <v>0</v>
      </c>
      <c r="K92" s="50"/>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17"/>
      <c r="BA92" s="17"/>
      <c r="BB92" s="17"/>
      <c r="BC92" s="17"/>
      <c r="BD92" s="17"/>
      <c r="BE92" s="17"/>
      <c r="BF92" s="17"/>
      <c r="BG92" s="17"/>
      <c r="BH92" s="17"/>
      <c r="BI92" s="17"/>
      <c r="BJ92" s="17"/>
    </row>
    <row r="93" spans="1:62" s="2" customFormat="1" x14ac:dyDescent="0.25">
      <c r="A93" s="36" t="str">
        <f>CONCATENATE(Table4[[#This Row],[Indicator]],Table4[[#This Row],[SDGs]])</f>
        <v/>
      </c>
      <c r="B93" s="29" t="str">
        <f>CONCATENATE(Table4[[#This Row],[Indicator]],Table4[[#This Row],[SDGs]],Table4[[#This Row],[Target]])</f>
        <v/>
      </c>
      <c r="C93" s="38"/>
      <c r="E93" s="2">
        <f>Table4[[#This Row],[Sustainable development dimension]]</f>
        <v>0</v>
      </c>
      <c r="K93" s="50"/>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17"/>
      <c r="BA93" s="17"/>
      <c r="BB93" s="17"/>
      <c r="BC93" s="17"/>
      <c r="BD93" s="17"/>
      <c r="BE93" s="17"/>
      <c r="BF93" s="17"/>
      <c r="BG93" s="17"/>
      <c r="BH93" s="17"/>
      <c r="BI93" s="17"/>
      <c r="BJ93" s="17"/>
    </row>
    <row r="94" spans="1:62" s="2" customFormat="1" x14ac:dyDescent="0.25">
      <c r="A94" s="36" t="str">
        <f>CONCATENATE(Table4[[#This Row],[Indicator]],Table4[[#This Row],[SDGs]])</f>
        <v/>
      </c>
      <c r="B94" s="29" t="str">
        <f>CONCATENATE(Table4[[#This Row],[Indicator]],Table4[[#This Row],[SDGs]],Table4[[#This Row],[Target]])</f>
        <v/>
      </c>
      <c r="C94" s="38"/>
      <c r="E94" s="2">
        <f>Table4[[#This Row],[Sustainable development dimension]]</f>
        <v>0</v>
      </c>
      <c r="K94" s="50"/>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17"/>
      <c r="BA94" s="17"/>
      <c r="BB94" s="17"/>
      <c r="BC94" s="17"/>
      <c r="BD94" s="17"/>
      <c r="BE94" s="17"/>
      <c r="BF94" s="17"/>
      <c r="BG94" s="17"/>
      <c r="BH94" s="17"/>
      <c r="BI94" s="17"/>
      <c r="BJ94" s="17"/>
    </row>
    <row r="95" spans="1:62" s="2" customFormat="1" x14ac:dyDescent="0.25">
      <c r="A95" s="36" t="str">
        <f>CONCATENATE(Table4[[#This Row],[Indicator]],Table4[[#This Row],[SDGs]])</f>
        <v/>
      </c>
      <c r="B95" s="29" t="str">
        <f>CONCATENATE(Table4[[#This Row],[Indicator]],Table4[[#This Row],[SDGs]],Table4[[#This Row],[Target]])</f>
        <v/>
      </c>
      <c r="C95" s="38"/>
      <c r="E95" s="2">
        <f>Table4[[#This Row],[Sustainable development dimension]]</f>
        <v>0</v>
      </c>
      <c r="K95" s="50"/>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17"/>
      <c r="BA95" s="17"/>
      <c r="BB95" s="17"/>
      <c r="BC95" s="17"/>
      <c r="BD95" s="17"/>
      <c r="BE95" s="17"/>
      <c r="BF95" s="17"/>
      <c r="BG95" s="17"/>
      <c r="BH95" s="17"/>
      <c r="BI95" s="17"/>
      <c r="BJ95" s="17"/>
    </row>
    <row r="96" spans="1:62" s="2" customFormat="1" x14ac:dyDescent="0.25">
      <c r="A96" s="36" t="str">
        <f>CONCATENATE(Table4[[#This Row],[Indicator]],Table4[[#This Row],[SDGs]])</f>
        <v/>
      </c>
      <c r="B96" s="29" t="str">
        <f>CONCATENATE(Table4[[#This Row],[Indicator]],Table4[[#This Row],[SDGs]],Table4[[#This Row],[Target]])</f>
        <v/>
      </c>
      <c r="C96" s="38"/>
      <c r="E96" s="2">
        <f>Table4[[#This Row],[Sustainable development dimension]]</f>
        <v>0</v>
      </c>
      <c r="K96" s="50"/>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17"/>
      <c r="BA96" s="17"/>
      <c r="BB96" s="17"/>
      <c r="BC96" s="17"/>
      <c r="BD96" s="17"/>
      <c r="BE96" s="17"/>
      <c r="BF96" s="17"/>
      <c r="BG96" s="17"/>
      <c r="BH96" s="17"/>
      <c r="BI96" s="17"/>
      <c r="BJ96" s="17"/>
    </row>
    <row r="97" spans="1:62" s="2" customFormat="1" x14ac:dyDescent="0.25">
      <c r="A97" s="36" t="str">
        <f>CONCATENATE(Table4[[#This Row],[Indicator]],Table4[[#This Row],[SDGs]])</f>
        <v/>
      </c>
      <c r="B97" s="29" t="str">
        <f>CONCATENATE(Table4[[#This Row],[Indicator]],Table4[[#This Row],[SDGs]],Table4[[#This Row],[Target]])</f>
        <v/>
      </c>
      <c r="C97" s="38"/>
      <c r="E97" s="2">
        <f>Table4[[#This Row],[Sustainable development dimension]]</f>
        <v>0</v>
      </c>
      <c r="K97" s="50"/>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17"/>
      <c r="BA97" s="17"/>
      <c r="BB97" s="17"/>
      <c r="BC97" s="17"/>
      <c r="BD97" s="17"/>
      <c r="BE97" s="17"/>
      <c r="BF97" s="17"/>
      <c r="BG97" s="17"/>
      <c r="BH97" s="17"/>
      <c r="BI97" s="17"/>
      <c r="BJ97" s="17"/>
    </row>
    <row r="98" spans="1:62" s="2" customFormat="1" x14ac:dyDescent="0.25">
      <c r="A98" s="36" t="str">
        <f>CONCATENATE(Table4[[#This Row],[Indicator]],Table4[[#This Row],[SDGs]])</f>
        <v/>
      </c>
      <c r="B98" s="29" t="str">
        <f>CONCATENATE(Table4[[#This Row],[Indicator]],Table4[[#This Row],[SDGs]],Table4[[#This Row],[Target]])</f>
        <v/>
      </c>
      <c r="C98" s="38"/>
      <c r="E98" s="2">
        <f>Table4[[#This Row],[Sustainable development dimension]]</f>
        <v>0</v>
      </c>
      <c r="K98" s="50"/>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17"/>
      <c r="BA98" s="17"/>
      <c r="BB98" s="17"/>
      <c r="BC98" s="17"/>
      <c r="BD98" s="17"/>
      <c r="BE98" s="17"/>
      <c r="BF98" s="17"/>
      <c r="BG98" s="17"/>
      <c r="BH98" s="17"/>
      <c r="BI98" s="17"/>
      <c r="BJ98" s="17"/>
    </row>
    <row r="99" spans="1:62" s="2" customFormat="1" x14ac:dyDescent="0.25">
      <c r="A99" s="36" t="str">
        <f>CONCATENATE(Table4[[#This Row],[Indicator]],Table4[[#This Row],[SDGs]])</f>
        <v/>
      </c>
      <c r="B99" s="29" t="str">
        <f>CONCATENATE(Table4[[#This Row],[Indicator]],Table4[[#This Row],[SDGs]],Table4[[#This Row],[Target]])</f>
        <v/>
      </c>
      <c r="C99" s="38"/>
      <c r="E99" s="2">
        <f>Table4[[#This Row],[Sustainable development dimension]]</f>
        <v>0</v>
      </c>
      <c r="K99" s="50"/>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17"/>
      <c r="BA99" s="17"/>
      <c r="BB99" s="17"/>
      <c r="BC99" s="17"/>
      <c r="BD99" s="17"/>
      <c r="BE99" s="17"/>
      <c r="BF99" s="17"/>
      <c r="BG99" s="17"/>
      <c r="BH99" s="17"/>
      <c r="BI99" s="17"/>
      <c r="BJ99" s="17"/>
    </row>
    <row r="100" spans="1:62" s="2" customFormat="1" x14ac:dyDescent="0.25">
      <c r="A100" s="36" t="str">
        <f>CONCATENATE(Table4[[#This Row],[Indicator]],Table4[[#This Row],[SDGs]])</f>
        <v/>
      </c>
      <c r="B100" s="29" t="str">
        <f>CONCATENATE(Table4[[#This Row],[Indicator]],Table4[[#This Row],[SDGs]],Table4[[#This Row],[Target]])</f>
        <v/>
      </c>
      <c r="C100" s="38"/>
      <c r="E100" s="2">
        <f>Table4[[#This Row],[Sustainable development dimension]]</f>
        <v>0</v>
      </c>
      <c r="K100" s="50"/>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17"/>
      <c r="BA100" s="17"/>
      <c r="BB100" s="17"/>
      <c r="BC100" s="17"/>
      <c r="BD100" s="17"/>
      <c r="BE100" s="17"/>
      <c r="BF100" s="17"/>
      <c r="BG100" s="17"/>
      <c r="BH100" s="17"/>
      <c r="BI100" s="17"/>
      <c r="BJ100" s="17"/>
    </row>
    <row r="101" spans="1:62" s="2" customFormat="1" x14ac:dyDescent="0.25">
      <c r="A101" s="36" t="str">
        <f>CONCATENATE(Table4[[#This Row],[Indicator]],Table4[[#This Row],[SDGs]])</f>
        <v/>
      </c>
      <c r="B101" s="29" t="str">
        <f>CONCATENATE(Table4[[#This Row],[Indicator]],Table4[[#This Row],[SDGs]],Table4[[#This Row],[Target]])</f>
        <v/>
      </c>
      <c r="C101" s="38"/>
      <c r="E101" s="2">
        <f>Table4[[#This Row],[Sustainable development dimension]]</f>
        <v>0</v>
      </c>
      <c r="K101" s="50"/>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17"/>
      <c r="BA101" s="17"/>
      <c r="BB101" s="17"/>
      <c r="BC101" s="17"/>
      <c r="BD101" s="17"/>
      <c r="BE101" s="17"/>
      <c r="BF101" s="17"/>
      <c r="BG101" s="17"/>
      <c r="BH101" s="17"/>
      <c r="BI101" s="17"/>
      <c r="BJ101" s="17"/>
    </row>
    <row r="102" spans="1:62" s="2" customFormat="1" x14ac:dyDescent="0.25">
      <c r="A102" s="36" t="str">
        <f>CONCATENATE(Table4[[#This Row],[Indicator]],Table4[[#This Row],[SDGs]])</f>
        <v/>
      </c>
      <c r="B102" s="29" t="str">
        <f>CONCATENATE(Table4[[#This Row],[Indicator]],Table4[[#This Row],[SDGs]],Table4[[#This Row],[Target]])</f>
        <v/>
      </c>
      <c r="C102" s="38"/>
      <c r="E102" s="2">
        <f>Table4[[#This Row],[Sustainable development dimension]]</f>
        <v>0</v>
      </c>
      <c r="K102" s="50"/>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17"/>
      <c r="BA102" s="17"/>
      <c r="BB102" s="17"/>
      <c r="BC102" s="17"/>
      <c r="BD102" s="17"/>
      <c r="BE102" s="17"/>
      <c r="BF102" s="17"/>
      <c r="BG102" s="17"/>
      <c r="BH102" s="17"/>
      <c r="BI102" s="17"/>
      <c r="BJ102" s="17"/>
    </row>
    <row r="103" spans="1:62" s="2" customFormat="1" x14ac:dyDescent="0.25">
      <c r="A103" s="36" t="str">
        <f>CONCATENATE(Table4[[#This Row],[Indicator]],Table4[[#This Row],[SDGs]])</f>
        <v/>
      </c>
      <c r="B103" s="29" t="str">
        <f>CONCATENATE(Table4[[#This Row],[Indicator]],Table4[[#This Row],[SDGs]],Table4[[#This Row],[Target]])</f>
        <v/>
      </c>
      <c r="C103" s="38"/>
      <c r="E103" s="2">
        <f>Table4[[#This Row],[Sustainable development dimension]]</f>
        <v>0</v>
      </c>
      <c r="K103" s="50"/>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17"/>
      <c r="BA103" s="17"/>
      <c r="BB103" s="17"/>
      <c r="BC103" s="17"/>
      <c r="BD103" s="17"/>
      <c r="BE103" s="17"/>
      <c r="BF103" s="17"/>
      <c r="BG103" s="17"/>
      <c r="BH103" s="17"/>
      <c r="BI103" s="17"/>
      <c r="BJ103" s="17"/>
    </row>
    <row r="104" spans="1:62" s="2" customFormat="1" x14ac:dyDescent="0.25">
      <c r="A104" s="36" t="str">
        <f>CONCATENATE(Table4[[#This Row],[Indicator]],Table4[[#This Row],[SDGs]])</f>
        <v/>
      </c>
      <c r="B104" s="29" t="str">
        <f>CONCATENATE(Table4[[#This Row],[Indicator]],Table4[[#This Row],[SDGs]],Table4[[#This Row],[Target]])</f>
        <v/>
      </c>
      <c r="C104" s="38"/>
      <c r="E104" s="2">
        <f>Table4[[#This Row],[Sustainable development dimension]]</f>
        <v>0</v>
      </c>
      <c r="K104" s="50"/>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17"/>
      <c r="BA104" s="17"/>
      <c r="BB104" s="17"/>
      <c r="BC104" s="17"/>
      <c r="BD104" s="17"/>
      <c r="BE104" s="17"/>
      <c r="BF104" s="17"/>
      <c r="BG104" s="17"/>
      <c r="BH104" s="17"/>
      <c r="BI104" s="17"/>
      <c r="BJ104" s="17"/>
    </row>
    <row r="105" spans="1:62" s="2" customFormat="1" x14ac:dyDescent="0.25">
      <c r="A105" s="36" t="str">
        <f>CONCATENATE(Table4[[#This Row],[Indicator]],Table4[[#This Row],[SDGs]])</f>
        <v/>
      </c>
      <c r="B105" s="29" t="str">
        <f>CONCATENATE(Table4[[#This Row],[Indicator]],Table4[[#This Row],[SDGs]],Table4[[#This Row],[Target]])</f>
        <v/>
      </c>
      <c r="C105" s="38"/>
      <c r="E105" s="2">
        <f>Table4[[#This Row],[Sustainable development dimension]]</f>
        <v>0</v>
      </c>
      <c r="K105" s="50"/>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17"/>
      <c r="BA105" s="17"/>
      <c r="BB105" s="17"/>
      <c r="BC105" s="17"/>
      <c r="BD105" s="17"/>
      <c r="BE105" s="17"/>
      <c r="BF105" s="17"/>
      <c r="BG105" s="17"/>
      <c r="BH105" s="17"/>
      <c r="BI105" s="17"/>
      <c r="BJ105" s="17"/>
    </row>
    <row r="106" spans="1:62" s="2" customFormat="1" x14ac:dyDescent="0.25">
      <c r="A106" s="36" t="str">
        <f>CONCATENATE(Table4[[#This Row],[Indicator]],Table4[[#This Row],[SDGs]])</f>
        <v/>
      </c>
      <c r="B106" s="29" t="str">
        <f>CONCATENATE(Table4[[#This Row],[Indicator]],Table4[[#This Row],[SDGs]],Table4[[#This Row],[Target]])</f>
        <v/>
      </c>
      <c r="C106" s="38"/>
      <c r="E106" s="2">
        <f>Table4[[#This Row],[Sustainable development dimension]]</f>
        <v>0</v>
      </c>
      <c r="K106" s="50"/>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17"/>
      <c r="BA106" s="17"/>
      <c r="BB106" s="17"/>
      <c r="BC106" s="17"/>
      <c r="BD106" s="17"/>
      <c r="BE106" s="17"/>
      <c r="BF106" s="17"/>
      <c r="BG106" s="17"/>
      <c r="BH106" s="17"/>
      <c r="BI106" s="17"/>
      <c r="BJ106" s="17"/>
    </row>
    <row r="107" spans="1:62" s="2" customFormat="1" x14ac:dyDescent="0.25">
      <c r="A107" s="36" t="str">
        <f>CONCATENATE(Table4[[#This Row],[Indicator]],Table4[[#This Row],[SDGs]])</f>
        <v/>
      </c>
      <c r="B107" s="29" t="str">
        <f>CONCATENATE(Table4[[#This Row],[Indicator]],Table4[[#This Row],[SDGs]],Table4[[#This Row],[Target]])</f>
        <v/>
      </c>
      <c r="C107" s="38"/>
      <c r="E107" s="2">
        <f>Table4[[#This Row],[Sustainable development dimension]]</f>
        <v>0</v>
      </c>
      <c r="K107" s="50"/>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17"/>
      <c r="BA107" s="17"/>
      <c r="BB107" s="17"/>
      <c r="BC107" s="17"/>
      <c r="BD107" s="17"/>
      <c r="BE107" s="17"/>
      <c r="BF107" s="17"/>
      <c r="BG107" s="17"/>
      <c r="BH107" s="17"/>
      <c r="BI107" s="17"/>
      <c r="BJ107" s="17"/>
    </row>
    <row r="108" spans="1:62" s="2" customFormat="1" x14ac:dyDescent="0.25">
      <c r="A108" s="36" t="str">
        <f>CONCATENATE(Table4[[#This Row],[Indicator]],Table4[[#This Row],[SDGs]])</f>
        <v/>
      </c>
      <c r="B108" s="29" t="str">
        <f>CONCATENATE(Table4[[#This Row],[Indicator]],Table4[[#This Row],[SDGs]],Table4[[#This Row],[Target]])</f>
        <v/>
      </c>
      <c r="C108" s="38"/>
      <c r="E108" s="2">
        <f>Table4[[#This Row],[Sustainable development dimension]]</f>
        <v>0</v>
      </c>
      <c r="K108" s="50"/>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17"/>
      <c r="BA108" s="17"/>
      <c r="BB108" s="17"/>
      <c r="BC108" s="17"/>
      <c r="BD108" s="17"/>
      <c r="BE108" s="17"/>
      <c r="BF108" s="17"/>
      <c r="BG108" s="17"/>
      <c r="BH108" s="17"/>
      <c r="BI108" s="17"/>
      <c r="BJ108" s="17"/>
    </row>
    <row r="109" spans="1:62" s="2" customFormat="1" x14ac:dyDescent="0.25">
      <c r="A109" s="36" t="str">
        <f>CONCATENATE(Table4[[#This Row],[Indicator]],Table4[[#This Row],[SDGs]])</f>
        <v/>
      </c>
      <c r="B109" s="29" t="str">
        <f>CONCATENATE(Table4[[#This Row],[Indicator]],Table4[[#This Row],[SDGs]],Table4[[#This Row],[Target]])</f>
        <v/>
      </c>
      <c r="C109" s="38"/>
      <c r="E109" s="2">
        <f>Table4[[#This Row],[Sustainable development dimension]]</f>
        <v>0</v>
      </c>
      <c r="K109" s="50"/>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17"/>
      <c r="BA109" s="17"/>
      <c r="BB109" s="17"/>
      <c r="BC109" s="17"/>
      <c r="BD109" s="17"/>
      <c r="BE109" s="17"/>
      <c r="BF109" s="17"/>
      <c r="BG109" s="17"/>
      <c r="BH109" s="17"/>
      <c r="BI109" s="17"/>
      <c r="BJ109" s="17"/>
    </row>
    <row r="110" spans="1:62" s="2" customFormat="1" x14ac:dyDescent="0.25">
      <c r="A110" s="36" t="str">
        <f>CONCATENATE(Table4[[#This Row],[Indicator]],Table4[[#This Row],[SDGs]])</f>
        <v/>
      </c>
      <c r="B110" s="29" t="str">
        <f>CONCATENATE(Table4[[#This Row],[Indicator]],Table4[[#This Row],[SDGs]],Table4[[#This Row],[Target]])</f>
        <v/>
      </c>
      <c r="C110" s="38"/>
      <c r="E110" s="2">
        <f>Table4[[#This Row],[Sustainable development dimension]]</f>
        <v>0</v>
      </c>
      <c r="K110" s="50"/>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17"/>
      <c r="BA110" s="17"/>
      <c r="BB110" s="17"/>
      <c r="BC110" s="17"/>
      <c r="BD110" s="17"/>
      <c r="BE110" s="17"/>
      <c r="BF110" s="17"/>
      <c r="BG110" s="17"/>
      <c r="BH110" s="17"/>
      <c r="BI110" s="17"/>
      <c r="BJ110" s="17"/>
    </row>
    <row r="111" spans="1:62" s="2" customFormat="1" x14ac:dyDescent="0.25">
      <c r="A111" s="36" t="str">
        <f>CONCATENATE(Table4[[#This Row],[Indicator]],Table4[[#This Row],[SDGs]])</f>
        <v/>
      </c>
      <c r="B111" s="29" t="str">
        <f>CONCATENATE(Table4[[#This Row],[Indicator]],Table4[[#This Row],[SDGs]],Table4[[#This Row],[Target]])</f>
        <v/>
      </c>
      <c r="C111" s="38"/>
      <c r="E111" s="2">
        <f>Table4[[#This Row],[Sustainable development dimension]]</f>
        <v>0</v>
      </c>
      <c r="K111" s="50"/>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17"/>
      <c r="BA111" s="17"/>
      <c r="BB111" s="17"/>
      <c r="BC111" s="17"/>
      <c r="BD111" s="17"/>
      <c r="BE111" s="17"/>
      <c r="BF111" s="17"/>
      <c r="BG111" s="17"/>
      <c r="BH111" s="17"/>
      <c r="BI111" s="17"/>
      <c r="BJ111" s="17"/>
    </row>
    <row r="112" spans="1:62" s="2" customFormat="1" x14ac:dyDescent="0.25">
      <c r="A112" s="36" t="str">
        <f>CONCATENATE(Table4[[#This Row],[Indicator]],Table4[[#This Row],[SDGs]])</f>
        <v/>
      </c>
      <c r="B112" s="29" t="str">
        <f>CONCATENATE(Table4[[#This Row],[Indicator]],Table4[[#This Row],[SDGs]],Table4[[#This Row],[Target]])</f>
        <v/>
      </c>
      <c r="C112" s="38"/>
      <c r="E112" s="2">
        <f>Table4[[#This Row],[Sustainable development dimension]]</f>
        <v>0</v>
      </c>
      <c r="K112" s="50"/>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17"/>
      <c r="BA112" s="17"/>
      <c r="BB112" s="17"/>
      <c r="BC112" s="17"/>
      <c r="BD112" s="17"/>
      <c r="BE112" s="17"/>
      <c r="BF112" s="17"/>
      <c r="BG112" s="17"/>
      <c r="BH112" s="17"/>
      <c r="BI112" s="17"/>
      <c r="BJ112" s="17"/>
    </row>
    <row r="113" spans="1:62" s="2" customFormat="1" x14ac:dyDescent="0.25">
      <c r="A113" s="36" t="str">
        <f>CONCATENATE(Table4[[#This Row],[Indicator]],Table4[[#This Row],[SDGs]])</f>
        <v/>
      </c>
      <c r="B113" s="29" t="str">
        <f>CONCATENATE(Table4[[#This Row],[Indicator]],Table4[[#This Row],[SDGs]],Table4[[#This Row],[Target]])</f>
        <v/>
      </c>
      <c r="C113" s="38"/>
      <c r="E113" s="2">
        <f>Table4[[#This Row],[Sustainable development dimension]]</f>
        <v>0</v>
      </c>
      <c r="K113" s="50"/>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17"/>
      <c r="BA113" s="17"/>
      <c r="BB113" s="17"/>
      <c r="BC113" s="17"/>
      <c r="BD113" s="17"/>
      <c r="BE113" s="17"/>
      <c r="BF113" s="17"/>
      <c r="BG113" s="17"/>
      <c r="BH113" s="17"/>
      <c r="BI113" s="17"/>
      <c r="BJ113" s="17"/>
    </row>
    <row r="114" spans="1:62" s="2" customFormat="1" x14ac:dyDescent="0.25">
      <c r="A114" s="36" t="str">
        <f>CONCATENATE(Table4[[#This Row],[Indicator]],Table4[[#This Row],[SDGs]])</f>
        <v/>
      </c>
      <c r="B114" s="29" t="str">
        <f>CONCATENATE(Table4[[#This Row],[Indicator]],Table4[[#This Row],[SDGs]],Table4[[#This Row],[Target]])</f>
        <v/>
      </c>
      <c r="C114" s="38"/>
      <c r="E114" s="2">
        <f>Table4[[#This Row],[Sustainable development dimension]]</f>
        <v>0</v>
      </c>
      <c r="K114" s="50"/>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17"/>
      <c r="BA114" s="17"/>
      <c r="BB114" s="17"/>
      <c r="BC114" s="17"/>
      <c r="BD114" s="17"/>
      <c r="BE114" s="17"/>
      <c r="BF114" s="17"/>
      <c r="BG114" s="17"/>
      <c r="BH114" s="17"/>
      <c r="BI114" s="17"/>
      <c r="BJ114" s="17"/>
    </row>
    <row r="115" spans="1:62" s="2" customFormat="1" x14ac:dyDescent="0.25">
      <c r="A115" s="36" t="str">
        <f>CONCATENATE(Table4[[#This Row],[Indicator]],Table4[[#This Row],[SDGs]])</f>
        <v/>
      </c>
      <c r="B115" s="29" t="str">
        <f>CONCATENATE(Table4[[#This Row],[Indicator]],Table4[[#This Row],[SDGs]],Table4[[#This Row],[Target]])</f>
        <v/>
      </c>
      <c r="C115" s="38"/>
      <c r="E115" s="2">
        <f>Table4[[#This Row],[Sustainable development dimension]]</f>
        <v>0</v>
      </c>
      <c r="K115" s="50"/>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17"/>
      <c r="BA115" s="17"/>
      <c r="BB115" s="17"/>
      <c r="BC115" s="17"/>
      <c r="BD115" s="17"/>
      <c r="BE115" s="17"/>
      <c r="BF115" s="17"/>
      <c r="BG115" s="17"/>
      <c r="BH115" s="17"/>
      <c r="BI115" s="17"/>
      <c r="BJ115" s="17"/>
    </row>
    <row r="116" spans="1:62" s="2" customFormat="1" x14ac:dyDescent="0.25">
      <c r="A116" s="36" t="str">
        <f>CONCATENATE(Table4[[#This Row],[Indicator]],Table4[[#This Row],[SDGs]])</f>
        <v/>
      </c>
      <c r="B116" s="29" t="str">
        <f>CONCATENATE(Table4[[#This Row],[Indicator]],Table4[[#This Row],[SDGs]],Table4[[#This Row],[Target]])</f>
        <v/>
      </c>
      <c r="C116" s="38"/>
      <c r="E116" s="2">
        <f>Table4[[#This Row],[Sustainable development dimension]]</f>
        <v>0</v>
      </c>
      <c r="K116" s="50"/>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17"/>
      <c r="BA116" s="17"/>
      <c r="BB116" s="17"/>
      <c r="BC116" s="17"/>
      <c r="BD116" s="17"/>
      <c r="BE116" s="17"/>
      <c r="BF116" s="17"/>
      <c r="BG116" s="17"/>
      <c r="BH116" s="17"/>
      <c r="BI116" s="17"/>
      <c r="BJ116" s="17"/>
    </row>
    <row r="117" spans="1:62" s="2" customFormat="1" x14ac:dyDescent="0.25">
      <c r="A117" s="36" t="str">
        <f>CONCATENATE(Table4[[#This Row],[Indicator]],Table4[[#This Row],[SDGs]])</f>
        <v/>
      </c>
      <c r="B117" s="29" t="str">
        <f>CONCATENATE(Table4[[#This Row],[Indicator]],Table4[[#This Row],[SDGs]],Table4[[#This Row],[Target]])</f>
        <v/>
      </c>
      <c r="C117" s="38"/>
      <c r="E117" s="2">
        <f>Table4[[#This Row],[Sustainable development dimension]]</f>
        <v>0</v>
      </c>
      <c r="K117" s="50"/>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17"/>
      <c r="BA117" s="17"/>
      <c r="BB117" s="17"/>
      <c r="BC117" s="17"/>
      <c r="BD117" s="17"/>
      <c r="BE117" s="17"/>
      <c r="BF117" s="17"/>
      <c r="BG117" s="17"/>
      <c r="BH117" s="17"/>
      <c r="BI117" s="17"/>
      <c r="BJ117" s="17"/>
    </row>
    <row r="118" spans="1:62" s="2" customFormat="1" x14ac:dyDescent="0.25">
      <c r="A118" s="36" t="str">
        <f>CONCATENATE(Table4[[#This Row],[Indicator]],Table4[[#This Row],[SDGs]])</f>
        <v/>
      </c>
      <c r="B118" s="29" t="str">
        <f>CONCATENATE(Table4[[#This Row],[Indicator]],Table4[[#This Row],[SDGs]],Table4[[#This Row],[Target]])</f>
        <v/>
      </c>
      <c r="C118" s="38"/>
      <c r="E118" s="2">
        <f>Table4[[#This Row],[Sustainable development dimension]]</f>
        <v>0</v>
      </c>
      <c r="K118" s="50"/>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17"/>
      <c r="BA118" s="17"/>
      <c r="BB118" s="17"/>
      <c r="BC118" s="17"/>
      <c r="BD118" s="17"/>
      <c r="BE118" s="17"/>
      <c r="BF118" s="17"/>
      <c r="BG118" s="17"/>
      <c r="BH118" s="17"/>
      <c r="BI118" s="17"/>
      <c r="BJ118" s="17"/>
    </row>
    <row r="119" spans="1:62" s="2" customFormat="1" x14ac:dyDescent="0.25">
      <c r="A119" s="36" t="str">
        <f>CONCATENATE(Table4[[#This Row],[Indicator]],Table4[[#This Row],[SDGs]])</f>
        <v/>
      </c>
      <c r="B119" s="29" t="str">
        <f>CONCATENATE(Table4[[#This Row],[Indicator]],Table4[[#This Row],[SDGs]],Table4[[#This Row],[Target]])</f>
        <v/>
      </c>
      <c r="C119" s="38"/>
      <c r="E119" s="2">
        <f>Table4[[#This Row],[Sustainable development dimension]]</f>
        <v>0</v>
      </c>
      <c r="K119" s="50"/>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17"/>
      <c r="BA119" s="17"/>
      <c r="BB119" s="17"/>
      <c r="BC119" s="17"/>
      <c r="BD119" s="17"/>
      <c r="BE119" s="17"/>
      <c r="BF119" s="17"/>
      <c r="BG119" s="17"/>
      <c r="BH119" s="17"/>
      <c r="BI119" s="17"/>
      <c r="BJ119" s="17"/>
    </row>
    <row r="120" spans="1:62" s="2" customFormat="1" x14ac:dyDescent="0.25">
      <c r="A120" s="36" t="str">
        <f>CONCATENATE(Table4[[#This Row],[Indicator]],Table4[[#This Row],[SDGs]])</f>
        <v/>
      </c>
      <c r="B120" s="29" t="str">
        <f>CONCATENATE(Table4[[#This Row],[Indicator]],Table4[[#This Row],[SDGs]],Table4[[#This Row],[Target]])</f>
        <v/>
      </c>
      <c r="C120" s="38"/>
      <c r="E120" s="2">
        <f>Table4[[#This Row],[Sustainable development dimension]]</f>
        <v>0</v>
      </c>
      <c r="K120" s="50"/>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17"/>
      <c r="BA120" s="17"/>
      <c r="BB120" s="17"/>
      <c r="BC120" s="17"/>
      <c r="BD120" s="17"/>
      <c r="BE120" s="17"/>
      <c r="BF120" s="17"/>
      <c r="BG120" s="17"/>
      <c r="BH120" s="17"/>
      <c r="BI120" s="17"/>
      <c r="BJ120" s="17"/>
    </row>
    <row r="121" spans="1:62" s="2" customFormat="1" x14ac:dyDescent="0.25">
      <c r="A121" s="36" t="str">
        <f>CONCATENATE(Table4[[#This Row],[Indicator]],Table4[[#This Row],[SDGs]])</f>
        <v/>
      </c>
      <c r="B121" s="29" t="str">
        <f>CONCATENATE(Table4[[#This Row],[Indicator]],Table4[[#This Row],[SDGs]],Table4[[#This Row],[Target]])</f>
        <v/>
      </c>
      <c r="C121" s="38"/>
      <c r="E121" s="2">
        <f>Table4[[#This Row],[Sustainable development dimension]]</f>
        <v>0</v>
      </c>
      <c r="K121" s="50"/>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17"/>
      <c r="BA121" s="17"/>
      <c r="BB121" s="17"/>
      <c r="BC121" s="17"/>
      <c r="BD121" s="17"/>
      <c r="BE121" s="17"/>
      <c r="BF121" s="17"/>
      <c r="BG121" s="17"/>
      <c r="BH121" s="17"/>
      <c r="BI121" s="17"/>
      <c r="BJ121" s="17"/>
    </row>
    <row r="122" spans="1:62" s="2" customFormat="1" x14ac:dyDescent="0.25">
      <c r="A122" s="36" t="str">
        <f>CONCATENATE(Table4[[#This Row],[Indicator]],Table4[[#This Row],[SDGs]])</f>
        <v/>
      </c>
      <c r="B122" s="29" t="str">
        <f>CONCATENATE(Table4[[#This Row],[Indicator]],Table4[[#This Row],[SDGs]],Table4[[#This Row],[Target]])</f>
        <v/>
      </c>
      <c r="C122" s="38"/>
      <c r="E122" s="2">
        <f>Table4[[#This Row],[Sustainable development dimension]]</f>
        <v>0</v>
      </c>
      <c r="K122" s="50"/>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17"/>
      <c r="BA122" s="17"/>
      <c r="BB122" s="17"/>
      <c r="BC122" s="17"/>
      <c r="BD122" s="17"/>
      <c r="BE122" s="17"/>
      <c r="BF122" s="17"/>
      <c r="BG122" s="17"/>
      <c r="BH122" s="17"/>
      <c r="BI122" s="17"/>
      <c r="BJ122" s="17"/>
    </row>
    <row r="123" spans="1:62" s="2" customFormat="1" x14ac:dyDescent="0.25">
      <c r="A123" s="36" t="str">
        <f>CONCATENATE(Table4[[#This Row],[Indicator]],Table4[[#This Row],[SDGs]])</f>
        <v/>
      </c>
      <c r="B123" s="29" t="str">
        <f>CONCATENATE(Table4[[#This Row],[Indicator]],Table4[[#This Row],[SDGs]],Table4[[#This Row],[Target]])</f>
        <v/>
      </c>
      <c r="C123" s="38"/>
      <c r="E123" s="2">
        <f>Table4[[#This Row],[Sustainable development dimension]]</f>
        <v>0</v>
      </c>
      <c r="K123" s="50"/>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17"/>
      <c r="BA123" s="17"/>
      <c r="BB123" s="17"/>
      <c r="BC123" s="17"/>
      <c r="BD123" s="17"/>
      <c r="BE123" s="17"/>
      <c r="BF123" s="17"/>
      <c r="BG123" s="17"/>
      <c r="BH123" s="17"/>
      <c r="BI123" s="17"/>
      <c r="BJ123" s="17"/>
    </row>
    <row r="124" spans="1:62" s="2" customFormat="1" x14ac:dyDescent="0.25">
      <c r="A124" s="36" t="str">
        <f>CONCATENATE(Table4[[#This Row],[Indicator]],Table4[[#This Row],[SDGs]])</f>
        <v/>
      </c>
      <c r="B124" s="29" t="str">
        <f>CONCATENATE(Table4[[#This Row],[Indicator]],Table4[[#This Row],[SDGs]],Table4[[#This Row],[Target]])</f>
        <v/>
      </c>
      <c r="C124" s="38"/>
      <c r="E124" s="2">
        <f>Table4[[#This Row],[Sustainable development dimension]]</f>
        <v>0</v>
      </c>
      <c r="K124" s="50"/>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17"/>
      <c r="BA124" s="17"/>
      <c r="BB124" s="17"/>
      <c r="BC124" s="17"/>
      <c r="BD124" s="17"/>
      <c r="BE124" s="17"/>
      <c r="BF124" s="17"/>
      <c r="BG124" s="17"/>
      <c r="BH124" s="17"/>
      <c r="BI124" s="17"/>
      <c r="BJ124" s="17"/>
    </row>
    <row r="125" spans="1:62" s="2" customFormat="1" x14ac:dyDescent="0.25">
      <c r="A125" s="36" t="str">
        <f>CONCATENATE(Table4[[#This Row],[Indicator]],Table4[[#This Row],[SDGs]])</f>
        <v/>
      </c>
      <c r="B125" s="29" t="str">
        <f>CONCATENATE(Table4[[#This Row],[Indicator]],Table4[[#This Row],[SDGs]],Table4[[#This Row],[Target]])</f>
        <v/>
      </c>
      <c r="C125" s="38"/>
      <c r="E125" s="2">
        <f>Table4[[#This Row],[Sustainable development dimension]]</f>
        <v>0</v>
      </c>
      <c r="K125" s="50"/>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17"/>
      <c r="BA125" s="17"/>
      <c r="BB125" s="17"/>
      <c r="BC125" s="17"/>
      <c r="BD125" s="17"/>
      <c r="BE125" s="17"/>
      <c r="BF125" s="17"/>
      <c r="BG125" s="17"/>
      <c r="BH125" s="17"/>
      <c r="BI125" s="17"/>
      <c r="BJ125" s="17"/>
    </row>
    <row r="126" spans="1:62" s="2" customFormat="1" x14ac:dyDescent="0.25">
      <c r="A126" s="36" t="str">
        <f>CONCATENATE(Table4[[#This Row],[Indicator]],Table4[[#This Row],[SDGs]])</f>
        <v/>
      </c>
      <c r="B126" s="29" t="str">
        <f>CONCATENATE(Table4[[#This Row],[Indicator]],Table4[[#This Row],[SDGs]],Table4[[#This Row],[Target]])</f>
        <v/>
      </c>
      <c r="C126" s="38"/>
      <c r="E126" s="2">
        <f>Table4[[#This Row],[Sustainable development dimension]]</f>
        <v>0</v>
      </c>
      <c r="K126" s="50"/>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17"/>
      <c r="BA126" s="17"/>
      <c r="BB126" s="17"/>
      <c r="BC126" s="17"/>
      <c r="BD126" s="17"/>
      <c r="BE126" s="17"/>
      <c r="BF126" s="17"/>
      <c r="BG126" s="17"/>
      <c r="BH126" s="17"/>
      <c r="BI126" s="17"/>
      <c r="BJ126" s="17"/>
    </row>
    <row r="127" spans="1:62" s="2" customFormat="1" x14ac:dyDescent="0.25">
      <c r="A127" s="36" t="str">
        <f>CONCATENATE(Table4[[#This Row],[Indicator]],Table4[[#This Row],[SDGs]])</f>
        <v/>
      </c>
      <c r="B127" s="29" t="str">
        <f>CONCATENATE(Table4[[#This Row],[Indicator]],Table4[[#This Row],[SDGs]],Table4[[#This Row],[Target]])</f>
        <v/>
      </c>
      <c r="C127" s="38"/>
      <c r="E127" s="2">
        <f>Table4[[#This Row],[Sustainable development dimension]]</f>
        <v>0</v>
      </c>
      <c r="K127" s="50"/>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17"/>
      <c r="BA127" s="17"/>
      <c r="BB127" s="17"/>
      <c r="BC127" s="17"/>
      <c r="BD127" s="17"/>
      <c r="BE127" s="17"/>
      <c r="BF127" s="17"/>
      <c r="BG127" s="17"/>
      <c r="BH127" s="17"/>
      <c r="BI127" s="17"/>
      <c r="BJ127" s="17"/>
    </row>
    <row r="128" spans="1:62" s="2" customFormat="1" x14ac:dyDescent="0.25">
      <c r="A128" s="36" t="str">
        <f>CONCATENATE(Table4[[#This Row],[Indicator]],Table4[[#This Row],[SDGs]])</f>
        <v/>
      </c>
      <c r="B128" s="29" t="str">
        <f>CONCATENATE(Table4[[#This Row],[Indicator]],Table4[[#This Row],[SDGs]],Table4[[#This Row],[Target]])</f>
        <v/>
      </c>
      <c r="C128" s="38"/>
      <c r="E128" s="2">
        <f>Table4[[#This Row],[Sustainable development dimension]]</f>
        <v>0</v>
      </c>
      <c r="K128" s="50"/>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17"/>
      <c r="BA128" s="17"/>
      <c r="BB128" s="17"/>
      <c r="BC128" s="17"/>
      <c r="BD128" s="17"/>
      <c r="BE128" s="17"/>
      <c r="BF128" s="17"/>
      <c r="BG128" s="17"/>
      <c r="BH128" s="17"/>
      <c r="BI128" s="17"/>
      <c r="BJ128" s="17"/>
    </row>
    <row r="129" spans="1:62" s="2" customFormat="1" x14ac:dyDescent="0.25">
      <c r="A129" s="36" t="str">
        <f>CONCATENATE(Table4[[#This Row],[Indicator]],Table4[[#This Row],[SDGs]])</f>
        <v/>
      </c>
      <c r="B129" s="29" t="str">
        <f>CONCATENATE(Table4[[#This Row],[Indicator]],Table4[[#This Row],[SDGs]],Table4[[#This Row],[Target]])</f>
        <v/>
      </c>
      <c r="C129" s="38"/>
      <c r="E129" s="2">
        <f>Table4[[#This Row],[Sustainable development dimension]]</f>
        <v>0</v>
      </c>
      <c r="K129" s="50"/>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17"/>
      <c r="BA129" s="17"/>
      <c r="BB129" s="17"/>
      <c r="BC129" s="17"/>
      <c r="BD129" s="17"/>
      <c r="BE129" s="17"/>
      <c r="BF129" s="17"/>
      <c r="BG129" s="17"/>
      <c r="BH129" s="17"/>
      <c r="BI129" s="17"/>
      <c r="BJ129" s="17"/>
    </row>
    <row r="130" spans="1:62" s="2" customFormat="1" x14ac:dyDescent="0.25">
      <c r="A130" s="36" t="str">
        <f>CONCATENATE(Table4[[#This Row],[Indicator]],Table4[[#This Row],[SDGs]])</f>
        <v/>
      </c>
      <c r="B130" s="29" t="str">
        <f>CONCATENATE(Table4[[#This Row],[Indicator]],Table4[[#This Row],[SDGs]],Table4[[#This Row],[Target]])</f>
        <v/>
      </c>
      <c r="C130" s="38"/>
      <c r="E130" s="2">
        <f>Table4[[#This Row],[Sustainable development dimension]]</f>
        <v>0</v>
      </c>
      <c r="K130" s="50"/>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17"/>
      <c r="BA130" s="17"/>
      <c r="BB130" s="17"/>
      <c r="BC130" s="17"/>
      <c r="BD130" s="17"/>
      <c r="BE130" s="17"/>
      <c r="BF130" s="17"/>
      <c r="BG130" s="17"/>
      <c r="BH130" s="17"/>
      <c r="BI130" s="17"/>
      <c r="BJ130" s="17"/>
    </row>
    <row r="131" spans="1:62" s="2" customFormat="1" x14ac:dyDescent="0.25">
      <c r="A131" s="36" t="str">
        <f>CONCATENATE(Table4[[#This Row],[Indicator]],Table4[[#This Row],[SDGs]])</f>
        <v/>
      </c>
      <c r="B131" s="29" t="str">
        <f>CONCATENATE(Table4[[#This Row],[Indicator]],Table4[[#This Row],[SDGs]],Table4[[#This Row],[Target]])</f>
        <v/>
      </c>
      <c r="C131" s="38"/>
      <c r="E131" s="2">
        <f>Table4[[#This Row],[Sustainable development dimension]]</f>
        <v>0</v>
      </c>
      <c r="K131" s="50"/>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17"/>
      <c r="BA131" s="17"/>
      <c r="BB131" s="17"/>
      <c r="BC131" s="17"/>
      <c r="BD131" s="17"/>
      <c r="BE131" s="17"/>
      <c r="BF131" s="17"/>
      <c r="BG131" s="17"/>
      <c r="BH131" s="17"/>
      <c r="BI131" s="17"/>
      <c r="BJ131" s="17"/>
    </row>
    <row r="132" spans="1:62" s="2" customFormat="1" x14ac:dyDescent="0.25">
      <c r="A132" s="36" t="str">
        <f>CONCATENATE(Table4[[#This Row],[Indicator]],Table4[[#This Row],[SDGs]])</f>
        <v/>
      </c>
      <c r="B132" s="29" t="str">
        <f>CONCATENATE(Table4[[#This Row],[Indicator]],Table4[[#This Row],[SDGs]],Table4[[#This Row],[Target]])</f>
        <v/>
      </c>
      <c r="C132" s="38"/>
      <c r="E132" s="2">
        <f>Table4[[#This Row],[Sustainable development dimension]]</f>
        <v>0</v>
      </c>
      <c r="K132" s="50"/>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17"/>
      <c r="BA132" s="17"/>
      <c r="BB132" s="17"/>
      <c r="BC132" s="17"/>
      <c r="BD132" s="17"/>
      <c r="BE132" s="17"/>
      <c r="BF132" s="17"/>
      <c r="BG132" s="17"/>
      <c r="BH132" s="17"/>
      <c r="BI132" s="17"/>
      <c r="BJ132" s="17"/>
    </row>
    <row r="133" spans="1:62" s="2" customFormat="1" x14ac:dyDescent="0.25">
      <c r="A133" s="36" t="str">
        <f>CONCATENATE(Table4[[#This Row],[Indicator]],Table4[[#This Row],[SDGs]])</f>
        <v/>
      </c>
      <c r="B133" s="29" t="str">
        <f>CONCATENATE(Table4[[#This Row],[Indicator]],Table4[[#This Row],[SDGs]],Table4[[#This Row],[Target]])</f>
        <v/>
      </c>
      <c r="C133" s="38"/>
      <c r="E133" s="2">
        <f>Table4[[#This Row],[Sustainable development dimension]]</f>
        <v>0</v>
      </c>
      <c r="K133" s="50"/>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17"/>
      <c r="BA133" s="17"/>
      <c r="BB133" s="17"/>
      <c r="BC133" s="17"/>
      <c r="BD133" s="17"/>
      <c r="BE133" s="17"/>
      <c r="BF133" s="17"/>
      <c r="BG133" s="17"/>
      <c r="BH133" s="17"/>
      <c r="BI133" s="17"/>
      <c r="BJ133" s="17"/>
    </row>
    <row r="134" spans="1:62" s="2" customFormat="1" x14ac:dyDescent="0.25">
      <c r="A134" s="36" t="str">
        <f>CONCATENATE(Table4[[#This Row],[Indicator]],Table4[[#This Row],[SDGs]])</f>
        <v/>
      </c>
      <c r="B134" s="29" t="str">
        <f>CONCATENATE(Table4[[#This Row],[Indicator]],Table4[[#This Row],[SDGs]],Table4[[#This Row],[Target]])</f>
        <v/>
      </c>
      <c r="C134" s="38"/>
      <c r="E134" s="2">
        <f>Table4[[#This Row],[Sustainable development dimension]]</f>
        <v>0</v>
      </c>
      <c r="K134" s="50"/>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17"/>
      <c r="BA134" s="17"/>
      <c r="BB134" s="17"/>
      <c r="BC134" s="17"/>
      <c r="BD134" s="17"/>
      <c r="BE134" s="17"/>
      <c r="BF134" s="17"/>
      <c r="BG134" s="17"/>
      <c r="BH134" s="17"/>
      <c r="BI134" s="17"/>
      <c r="BJ134" s="17"/>
    </row>
    <row r="135" spans="1:62" s="2" customFormat="1" x14ac:dyDescent="0.25">
      <c r="A135" s="36" t="str">
        <f>CONCATENATE(Table4[[#This Row],[Indicator]],Table4[[#This Row],[SDGs]])</f>
        <v/>
      </c>
      <c r="B135" s="29" t="str">
        <f>CONCATENATE(Table4[[#This Row],[Indicator]],Table4[[#This Row],[SDGs]],Table4[[#This Row],[Target]])</f>
        <v/>
      </c>
      <c r="C135" s="38"/>
      <c r="E135" s="2">
        <f>Table4[[#This Row],[Sustainable development dimension]]</f>
        <v>0</v>
      </c>
      <c r="K135" s="50"/>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17"/>
      <c r="BA135" s="17"/>
      <c r="BB135" s="17"/>
      <c r="BC135" s="17"/>
      <c r="BD135" s="17"/>
      <c r="BE135" s="17"/>
      <c r="BF135" s="17"/>
      <c r="BG135" s="17"/>
      <c r="BH135" s="17"/>
      <c r="BI135" s="17"/>
      <c r="BJ135" s="17"/>
    </row>
    <row r="136" spans="1:62" s="2" customFormat="1" x14ac:dyDescent="0.25">
      <c r="A136" s="36" t="str">
        <f>CONCATENATE(Table4[[#This Row],[Indicator]],Table4[[#This Row],[SDGs]])</f>
        <v/>
      </c>
      <c r="B136" s="29" t="str">
        <f>CONCATENATE(Table4[[#This Row],[Indicator]],Table4[[#This Row],[SDGs]],Table4[[#This Row],[Target]])</f>
        <v/>
      </c>
      <c r="C136" s="38"/>
      <c r="E136" s="2">
        <f>Table4[[#This Row],[Sustainable development dimension]]</f>
        <v>0</v>
      </c>
      <c r="K136" s="50"/>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17"/>
      <c r="BA136" s="17"/>
      <c r="BB136" s="17"/>
      <c r="BC136" s="17"/>
      <c r="BD136" s="17"/>
      <c r="BE136" s="17"/>
      <c r="BF136" s="17"/>
      <c r="BG136" s="17"/>
      <c r="BH136" s="17"/>
      <c r="BI136" s="17"/>
      <c r="BJ136" s="17"/>
    </row>
    <row r="137" spans="1:62" s="2" customFormat="1" x14ac:dyDescent="0.25">
      <c r="A137" s="36" t="str">
        <f>CONCATENATE(Table4[[#This Row],[Indicator]],Table4[[#This Row],[SDGs]])</f>
        <v/>
      </c>
      <c r="B137" s="29" t="str">
        <f>CONCATENATE(Table4[[#This Row],[Indicator]],Table4[[#This Row],[SDGs]],Table4[[#This Row],[Target]])</f>
        <v/>
      </c>
      <c r="C137" s="38"/>
      <c r="E137" s="2">
        <f>Table4[[#This Row],[Sustainable development dimension]]</f>
        <v>0</v>
      </c>
      <c r="K137" s="50"/>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17"/>
      <c r="BA137" s="17"/>
      <c r="BB137" s="17"/>
      <c r="BC137" s="17"/>
      <c r="BD137" s="17"/>
      <c r="BE137" s="17"/>
      <c r="BF137" s="17"/>
      <c r="BG137" s="17"/>
      <c r="BH137" s="17"/>
      <c r="BI137" s="17"/>
      <c r="BJ137" s="17"/>
    </row>
    <row r="138" spans="1:62" s="2" customFormat="1" x14ac:dyDescent="0.25">
      <c r="A138" s="36" t="str">
        <f>CONCATENATE(Table4[[#This Row],[Indicator]],Table4[[#This Row],[SDGs]])</f>
        <v/>
      </c>
      <c r="B138" s="29" t="str">
        <f>CONCATENATE(Table4[[#This Row],[Indicator]],Table4[[#This Row],[SDGs]],Table4[[#This Row],[Target]])</f>
        <v/>
      </c>
      <c r="C138" s="38"/>
      <c r="E138" s="2">
        <f>Table4[[#This Row],[Sustainable development dimension]]</f>
        <v>0</v>
      </c>
      <c r="K138" s="50"/>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17"/>
      <c r="BA138" s="17"/>
      <c r="BB138" s="17"/>
      <c r="BC138" s="17"/>
      <c r="BD138" s="17"/>
      <c r="BE138" s="17"/>
      <c r="BF138" s="17"/>
      <c r="BG138" s="17"/>
      <c r="BH138" s="17"/>
      <c r="BI138" s="17"/>
      <c r="BJ138" s="17"/>
    </row>
    <row r="139" spans="1:62" s="2" customFormat="1" x14ac:dyDescent="0.25">
      <c r="A139" s="36" t="str">
        <f>CONCATENATE(Table4[[#This Row],[Indicator]],Table4[[#This Row],[SDGs]])</f>
        <v/>
      </c>
      <c r="B139" s="29" t="str">
        <f>CONCATENATE(Table4[[#This Row],[Indicator]],Table4[[#This Row],[SDGs]],Table4[[#This Row],[Target]])</f>
        <v/>
      </c>
      <c r="C139" s="38"/>
      <c r="E139" s="2">
        <f>Table4[[#This Row],[Sustainable development dimension]]</f>
        <v>0</v>
      </c>
      <c r="K139" s="50"/>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17"/>
      <c r="BA139" s="17"/>
      <c r="BB139" s="17"/>
      <c r="BC139" s="17"/>
      <c r="BD139" s="17"/>
      <c r="BE139" s="17"/>
      <c r="BF139" s="17"/>
      <c r="BG139" s="17"/>
      <c r="BH139" s="17"/>
      <c r="BI139" s="17"/>
      <c r="BJ139" s="17"/>
    </row>
    <row r="140" spans="1:62" s="2" customFormat="1" x14ac:dyDescent="0.25">
      <c r="A140" s="36" t="str">
        <f>CONCATENATE(Table4[[#This Row],[Indicator]],Table4[[#This Row],[SDGs]])</f>
        <v/>
      </c>
      <c r="B140" s="29" t="str">
        <f>CONCATENATE(Table4[[#This Row],[Indicator]],Table4[[#This Row],[SDGs]],Table4[[#This Row],[Target]])</f>
        <v/>
      </c>
      <c r="C140" s="38"/>
      <c r="E140" s="2">
        <f>Table4[[#This Row],[Sustainable development dimension]]</f>
        <v>0</v>
      </c>
      <c r="K140" s="50"/>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17"/>
      <c r="BA140" s="17"/>
      <c r="BB140" s="17"/>
      <c r="BC140" s="17"/>
      <c r="BD140" s="17"/>
      <c r="BE140" s="17"/>
      <c r="BF140" s="17"/>
      <c r="BG140" s="17"/>
      <c r="BH140" s="17"/>
      <c r="BI140" s="17"/>
      <c r="BJ140" s="17"/>
    </row>
    <row r="141" spans="1:62" s="2" customFormat="1" x14ac:dyDescent="0.25">
      <c r="A141" s="36" t="str">
        <f>CONCATENATE(Table4[[#This Row],[Indicator]],Table4[[#This Row],[SDGs]])</f>
        <v/>
      </c>
      <c r="B141" s="29" t="str">
        <f>CONCATENATE(Table4[[#This Row],[Indicator]],Table4[[#This Row],[SDGs]],Table4[[#This Row],[Target]])</f>
        <v/>
      </c>
      <c r="C141" s="38"/>
      <c r="E141" s="2">
        <f>Table4[[#This Row],[Sustainable development dimension]]</f>
        <v>0</v>
      </c>
      <c r="K141" s="50"/>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17"/>
      <c r="BA141" s="17"/>
      <c r="BB141" s="17"/>
      <c r="BC141" s="17"/>
      <c r="BD141" s="17"/>
      <c r="BE141" s="17"/>
      <c r="BF141" s="17"/>
      <c r="BG141" s="17"/>
      <c r="BH141" s="17"/>
      <c r="BI141" s="17"/>
      <c r="BJ141" s="17"/>
    </row>
    <row r="142" spans="1:62" s="2" customFormat="1" x14ac:dyDescent="0.25">
      <c r="A142" s="36" t="str">
        <f>CONCATENATE(Table4[[#This Row],[Indicator]],Table4[[#This Row],[SDGs]])</f>
        <v/>
      </c>
      <c r="B142" s="29" t="str">
        <f>CONCATENATE(Table4[[#This Row],[Indicator]],Table4[[#This Row],[SDGs]],Table4[[#This Row],[Target]])</f>
        <v/>
      </c>
      <c r="C142" s="38"/>
      <c r="E142" s="2">
        <f>Table4[[#This Row],[Sustainable development dimension]]</f>
        <v>0</v>
      </c>
      <c r="K142" s="50"/>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17"/>
      <c r="BA142" s="17"/>
      <c r="BB142" s="17"/>
      <c r="BC142" s="17"/>
      <c r="BD142" s="17"/>
      <c r="BE142" s="17"/>
      <c r="BF142" s="17"/>
      <c r="BG142" s="17"/>
      <c r="BH142" s="17"/>
      <c r="BI142" s="17"/>
      <c r="BJ142" s="17"/>
    </row>
    <row r="143" spans="1:62" s="2" customFormat="1" x14ac:dyDescent="0.25">
      <c r="A143" s="36" t="str">
        <f>CONCATENATE(Table4[[#This Row],[Indicator]],Table4[[#This Row],[SDGs]])</f>
        <v/>
      </c>
      <c r="B143" s="29" t="str">
        <f>CONCATENATE(Table4[[#This Row],[Indicator]],Table4[[#This Row],[SDGs]],Table4[[#This Row],[Target]])</f>
        <v/>
      </c>
      <c r="C143" s="38"/>
      <c r="E143" s="2">
        <f>Table4[[#This Row],[Sustainable development dimension]]</f>
        <v>0</v>
      </c>
      <c r="K143" s="50"/>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17"/>
      <c r="BA143" s="17"/>
      <c r="BB143" s="17"/>
      <c r="BC143" s="17"/>
      <c r="BD143" s="17"/>
      <c r="BE143" s="17"/>
      <c r="BF143" s="17"/>
      <c r="BG143" s="17"/>
      <c r="BH143" s="17"/>
      <c r="BI143" s="17"/>
      <c r="BJ143" s="17"/>
    </row>
    <row r="144" spans="1:62" s="2" customFormat="1" x14ac:dyDescent="0.25">
      <c r="A144" s="36" t="str">
        <f>CONCATENATE(Table4[[#This Row],[Indicator]],Table4[[#This Row],[SDGs]])</f>
        <v/>
      </c>
      <c r="B144" s="29" t="str">
        <f>CONCATENATE(Table4[[#This Row],[Indicator]],Table4[[#This Row],[SDGs]],Table4[[#This Row],[Target]])</f>
        <v/>
      </c>
      <c r="C144" s="38"/>
      <c r="E144" s="2">
        <f>Table4[[#This Row],[Sustainable development dimension]]</f>
        <v>0</v>
      </c>
      <c r="K144" s="50"/>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17"/>
      <c r="BA144" s="17"/>
      <c r="BB144" s="17"/>
      <c r="BC144" s="17"/>
      <c r="BD144" s="17"/>
      <c r="BE144" s="17"/>
      <c r="BF144" s="17"/>
      <c r="BG144" s="17"/>
      <c r="BH144" s="17"/>
      <c r="BI144" s="17"/>
      <c r="BJ144" s="17"/>
    </row>
    <row r="145" spans="1:62" s="2" customFormat="1" x14ac:dyDescent="0.25">
      <c r="A145" s="36" t="str">
        <f>CONCATENATE(Table4[[#This Row],[Indicator]],Table4[[#This Row],[SDGs]])</f>
        <v/>
      </c>
      <c r="B145" s="29" t="str">
        <f>CONCATENATE(Table4[[#This Row],[Indicator]],Table4[[#This Row],[SDGs]],Table4[[#This Row],[Target]])</f>
        <v/>
      </c>
      <c r="C145" s="38"/>
      <c r="E145" s="2">
        <f>Table4[[#This Row],[Sustainable development dimension]]</f>
        <v>0</v>
      </c>
      <c r="K145" s="50"/>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17"/>
      <c r="BA145" s="17"/>
      <c r="BB145" s="17"/>
      <c r="BC145" s="17"/>
      <c r="BD145" s="17"/>
      <c r="BE145" s="17"/>
      <c r="BF145" s="17"/>
      <c r="BG145" s="17"/>
      <c r="BH145" s="17"/>
      <c r="BI145" s="17"/>
      <c r="BJ145" s="17"/>
    </row>
    <row r="146" spans="1:62" s="2" customFormat="1" x14ac:dyDescent="0.25">
      <c r="A146" s="36" t="str">
        <f>CONCATENATE(Table4[[#This Row],[Indicator]],Table4[[#This Row],[SDGs]])</f>
        <v/>
      </c>
      <c r="B146" s="29" t="str">
        <f>CONCATENATE(Table4[[#This Row],[Indicator]],Table4[[#This Row],[SDGs]],Table4[[#This Row],[Target]])</f>
        <v/>
      </c>
      <c r="C146" s="38"/>
      <c r="E146" s="2">
        <f>Table4[[#This Row],[Sustainable development dimension]]</f>
        <v>0</v>
      </c>
      <c r="K146" s="50"/>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17"/>
      <c r="BA146" s="17"/>
      <c r="BB146" s="17"/>
      <c r="BC146" s="17"/>
      <c r="BD146" s="17"/>
      <c r="BE146" s="17"/>
      <c r="BF146" s="17"/>
      <c r="BG146" s="17"/>
      <c r="BH146" s="17"/>
      <c r="BI146" s="17"/>
      <c r="BJ146" s="17"/>
    </row>
    <row r="147" spans="1:62" s="2" customFormat="1" x14ac:dyDescent="0.25">
      <c r="A147" s="36" t="str">
        <f>CONCATENATE(Table4[[#This Row],[Indicator]],Table4[[#This Row],[SDGs]])</f>
        <v/>
      </c>
      <c r="B147" s="29" t="str">
        <f>CONCATENATE(Table4[[#This Row],[Indicator]],Table4[[#This Row],[SDGs]],Table4[[#This Row],[Target]])</f>
        <v/>
      </c>
      <c r="C147" s="38"/>
      <c r="E147" s="2">
        <f>Table4[[#This Row],[Sustainable development dimension]]</f>
        <v>0</v>
      </c>
      <c r="K147" s="50"/>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17"/>
      <c r="BA147" s="17"/>
      <c r="BB147" s="17"/>
      <c r="BC147" s="17"/>
      <c r="BD147" s="17"/>
      <c r="BE147" s="17"/>
      <c r="BF147" s="17"/>
      <c r="BG147" s="17"/>
      <c r="BH147" s="17"/>
      <c r="BI147" s="17"/>
      <c r="BJ147" s="17"/>
    </row>
    <row r="148" spans="1:62" s="2" customFormat="1" x14ac:dyDescent="0.25">
      <c r="A148" s="36" t="str">
        <f>CONCATENATE(Table4[[#This Row],[Indicator]],Table4[[#This Row],[SDGs]])</f>
        <v/>
      </c>
      <c r="B148" s="29" t="str">
        <f>CONCATENATE(Table4[[#This Row],[Indicator]],Table4[[#This Row],[SDGs]],Table4[[#This Row],[Target]])</f>
        <v/>
      </c>
      <c r="C148" s="38"/>
      <c r="E148" s="2">
        <f>Table4[[#This Row],[Sustainable development dimension]]</f>
        <v>0</v>
      </c>
      <c r="K148" s="50"/>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17"/>
      <c r="BA148" s="17"/>
      <c r="BB148" s="17"/>
      <c r="BC148" s="17"/>
      <c r="BD148" s="17"/>
      <c r="BE148" s="17"/>
      <c r="BF148" s="17"/>
      <c r="BG148" s="17"/>
      <c r="BH148" s="17"/>
      <c r="BI148" s="17"/>
      <c r="BJ148" s="17"/>
    </row>
    <row r="149" spans="1:62" s="2" customFormat="1" x14ac:dyDescent="0.25">
      <c r="A149" s="36" t="str">
        <f>CONCATENATE(Table4[[#This Row],[Indicator]],Table4[[#This Row],[SDGs]])</f>
        <v/>
      </c>
      <c r="B149" s="29" t="str">
        <f>CONCATENATE(Table4[[#This Row],[Indicator]],Table4[[#This Row],[SDGs]],Table4[[#This Row],[Target]])</f>
        <v/>
      </c>
      <c r="C149" s="38"/>
      <c r="E149" s="2">
        <f>Table4[[#This Row],[Sustainable development dimension]]</f>
        <v>0</v>
      </c>
      <c r="K149" s="50"/>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17"/>
      <c r="BA149" s="17"/>
      <c r="BB149" s="17"/>
      <c r="BC149" s="17"/>
      <c r="BD149" s="17"/>
      <c r="BE149" s="17"/>
      <c r="BF149" s="17"/>
      <c r="BG149" s="17"/>
      <c r="BH149" s="17"/>
      <c r="BI149" s="17"/>
      <c r="BJ149" s="17"/>
    </row>
    <row r="150" spans="1:62" s="2" customFormat="1" x14ac:dyDescent="0.25">
      <c r="A150" s="36" t="str">
        <f>CONCATENATE(Table4[[#This Row],[Indicator]],Table4[[#This Row],[SDGs]])</f>
        <v/>
      </c>
      <c r="B150" s="29" t="str">
        <f>CONCATENATE(Table4[[#This Row],[Indicator]],Table4[[#This Row],[SDGs]],Table4[[#This Row],[Target]])</f>
        <v/>
      </c>
      <c r="C150" s="38"/>
      <c r="E150" s="2">
        <f>Table4[[#This Row],[Sustainable development dimension]]</f>
        <v>0</v>
      </c>
      <c r="K150" s="50"/>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17"/>
      <c r="BA150" s="17"/>
      <c r="BB150" s="17"/>
      <c r="BC150" s="17"/>
      <c r="BD150" s="17"/>
      <c r="BE150" s="17"/>
      <c r="BF150" s="17"/>
      <c r="BG150" s="17"/>
      <c r="BH150" s="17"/>
      <c r="BI150" s="17"/>
      <c r="BJ150" s="17"/>
    </row>
    <row r="151" spans="1:62" s="2" customFormat="1" x14ac:dyDescent="0.25">
      <c r="A151" s="36" t="str">
        <f>CONCATENATE(Table4[[#This Row],[Indicator]],Table4[[#This Row],[SDGs]])</f>
        <v/>
      </c>
      <c r="B151" s="29" t="str">
        <f>CONCATENATE(Table4[[#This Row],[Indicator]],Table4[[#This Row],[SDGs]],Table4[[#This Row],[Target]])</f>
        <v/>
      </c>
      <c r="C151" s="38"/>
      <c r="E151" s="2">
        <f>Table4[[#This Row],[Sustainable development dimension]]</f>
        <v>0</v>
      </c>
      <c r="K151" s="50"/>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17"/>
      <c r="BA151" s="17"/>
      <c r="BB151" s="17"/>
      <c r="BC151" s="17"/>
      <c r="BD151" s="17"/>
      <c r="BE151" s="17"/>
      <c r="BF151" s="17"/>
      <c r="BG151" s="17"/>
      <c r="BH151" s="17"/>
      <c r="BI151" s="17"/>
      <c r="BJ151" s="17"/>
    </row>
    <row r="152" spans="1:62" s="2" customFormat="1" x14ac:dyDescent="0.25">
      <c r="A152" s="36" t="str">
        <f>CONCATENATE(Table4[[#This Row],[Indicator]],Table4[[#This Row],[SDGs]])</f>
        <v/>
      </c>
      <c r="B152" s="29" t="str">
        <f>CONCATENATE(Table4[[#This Row],[Indicator]],Table4[[#This Row],[SDGs]],Table4[[#This Row],[Target]])</f>
        <v/>
      </c>
      <c r="C152" s="38"/>
      <c r="E152" s="2">
        <f>Table4[[#This Row],[Sustainable development dimension]]</f>
        <v>0</v>
      </c>
      <c r="K152" s="50"/>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17"/>
      <c r="BA152" s="17"/>
      <c r="BB152" s="17"/>
      <c r="BC152" s="17"/>
      <c r="BD152" s="17"/>
      <c r="BE152" s="17"/>
      <c r="BF152" s="17"/>
      <c r="BG152" s="17"/>
      <c r="BH152" s="17"/>
      <c r="BI152" s="17"/>
      <c r="BJ152" s="17"/>
    </row>
    <row r="153" spans="1:62" s="2" customFormat="1" x14ac:dyDescent="0.25">
      <c r="A153" s="36" t="str">
        <f>CONCATENATE(Table4[[#This Row],[Indicator]],Table4[[#This Row],[SDGs]])</f>
        <v/>
      </c>
      <c r="B153" s="29" t="str">
        <f>CONCATENATE(Table4[[#This Row],[Indicator]],Table4[[#This Row],[SDGs]],Table4[[#This Row],[Target]])</f>
        <v/>
      </c>
      <c r="C153" s="38"/>
      <c r="E153" s="2">
        <f>Table4[[#This Row],[Sustainable development dimension]]</f>
        <v>0</v>
      </c>
      <c r="K153" s="50"/>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17"/>
      <c r="BA153" s="17"/>
      <c r="BB153" s="17"/>
      <c r="BC153" s="17"/>
      <c r="BD153" s="17"/>
      <c r="BE153" s="17"/>
      <c r="BF153" s="17"/>
      <c r="BG153" s="17"/>
      <c r="BH153" s="17"/>
      <c r="BI153" s="17"/>
      <c r="BJ153" s="17"/>
    </row>
    <row r="154" spans="1:62" s="2" customFormat="1" x14ac:dyDescent="0.25">
      <c r="A154" s="36" t="str">
        <f>CONCATENATE(Table4[[#This Row],[Indicator]],Table4[[#This Row],[SDGs]])</f>
        <v/>
      </c>
      <c r="B154" s="29" t="str">
        <f>CONCATENATE(Table4[[#This Row],[Indicator]],Table4[[#This Row],[SDGs]],Table4[[#This Row],[Target]])</f>
        <v/>
      </c>
      <c r="C154" s="38"/>
      <c r="E154" s="2">
        <f>Table4[[#This Row],[Sustainable development dimension]]</f>
        <v>0</v>
      </c>
      <c r="K154" s="50"/>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17"/>
      <c r="BA154" s="17"/>
      <c r="BB154" s="17"/>
      <c r="BC154" s="17"/>
      <c r="BD154" s="17"/>
      <c r="BE154" s="17"/>
      <c r="BF154" s="17"/>
      <c r="BG154" s="17"/>
      <c r="BH154" s="17"/>
      <c r="BI154" s="17"/>
      <c r="BJ154" s="17"/>
    </row>
    <row r="155" spans="1:62" s="2" customFormat="1" x14ac:dyDescent="0.25">
      <c r="A155" s="36" t="str">
        <f>CONCATENATE(Table4[[#This Row],[Indicator]],Table4[[#This Row],[SDGs]])</f>
        <v/>
      </c>
      <c r="B155" s="29" t="str">
        <f>CONCATENATE(Table4[[#This Row],[Indicator]],Table4[[#This Row],[SDGs]],Table4[[#This Row],[Target]])</f>
        <v/>
      </c>
      <c r="C155" s="38"/>
      <c r="E155" s="2">
        <f>Table4[[#This Row],[Sustainable development dimension]]</f>
        <v>0</v>
      </c>
      <c r="K155" s="50"/>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17"/>
      <c r="BA155" s="17"/>
      <c r="BB155" s="17"/>
      <c r="BC155" s="17"/>
      <c r="BD155" s="17"/>
      <c r="BE155" s="17"/>
      <c r="BF155" s="17"/>
      <c r="BG155" s="17"/>
      <c r="BH155" s="17"/>
      <c r="BI155" s="17"/>
      <c r="BJ155" s="17"/>
    </row>
    <row r="156" spans="1:62" s="2" customFormat="1" x14ac:dyDescent="0.25">
      <c r="A156" s="36" t="str">
        <f>CONCATENATE(Table4[[#This Row],[Indicator]],Table4[[#This Row],[SDGs]])</f>
        <v/>
      </c>
      <c r="B156" s="29" t="str">
        <f>CONCATENATE(Table4[[#This Row],[Indicator]],Table4[[#This Row],[SDGs]],Table4[[#This Row],[Target]])</f>
        <v/>
      </c>
      <c r="C156" s="38"/>
      <c r="E156" s="2">
        <f>Table4[[#This Row],[Sustainable development dimension]]</f>
        <v>0</v>
      </c>
      <c r="K156" s="50"/>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17"/>
      <c r="BA156" s="17"/>
      <c r="BB156" s="17"/>
      <c r="BC156" s="17"/>
      <c r="BD156" s="17"/>
      <c r="BE156" s="17"/>
      <c r="BF156" s="17"/>
      <c r="BG156" s="17"/>
      <c r="BH156" s="17"/>
      <c r="BI156" s="17"/>
      <c r="BJ156" s="17"/>
    </row>
    <row r="157" spans="1:62" s="2" customFormat="1" x14ac:dyDescent="0.25">
      <c r="A157" s="36" t="str">
        <f>CONCATENATE(Table4[[#This Row],[Indicator]],Table4[[#This Row],[SDGs]])</f>
        <v/>
      </c>
      <c r="B157" s="29" t="str">
        <f>CONCATENATE(Table4[[#This Row],[Indicator]],Table4[[#This Row],[SDGs]],Table4[[#This Row],[Target]])</f>
        <v/>
      </c>
      <c r="C157" s="38"/>
      <c r="E157" s="2">
        <f>Table4[[#This Row],[Sustainable development dimension]]</f>
        <v>0</v>
      </c>
      <c r="K157" s="50"/>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17"/>
      <c r="BA157" s="17"/>
      <c r="BB157" s="17"/>
      <c r="BC157" s="17"/>
      <c r="BD157" s="17"/>
      <c r="BE157" s="17"/>
      <c r="BF157" s="17"/>
      <c r="BG157" s="17"/>
      <c r="BH157" s="17"/>
      <c r="BI157" s="17"/>
      <c r="BJ157" s="17"/>
    </row>
    <row r="158" spans="1:62" s="2" customFormat="1" x14ac:dyDescent="0.25">
      <c r="A158" s="36" t="str">
        <f>CONCATENATE(Table4[[#This Row],[Indicator]],Table4[[#This Row],[SDGs]])</f>
        <v/>
      </c>
      <c r="B158" s="29" t="str">
        <f>CONCATENATE(Table4[[#This Row],[Indicator]],Table4[[#This Row],[SDGs]],Table4[[#This Row],[Target]])</f>
        <v/>
      </c>
      <c r="C158" s="38"/>
      <c r="E158" s="2">
        <f>Table4[[#This Row],[Sustainable development dimension]]</f>
        <v>0</v>
      </c>
      <c r="K158" s="50"/>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17"/>
      <c r="BA158" s="17"/>
      <c r="BB158" s="17"/>
      <c r="BC158" s="17"/>
      <c r="BD158" s="17"/>
      <c r="BE158" s="17"/>
      <c r="BF158" s="17"/>
      <c r="BG158" s="17"/>
      <c r="BH158" s="17"/>
      <c r="BI158" s="17"/>
      <c r="BJ158" s="17"/>
    </row>
    <row r="159" spans="1:62" s="2" customFormat="1" x14ac:dyDescent="0.25">
      <c r="A159" s="36" t="str">
        <f>CONCATENATE(Table4[[#This Row],[Indicator]],Table4[[#This Row],[SDGs]])</f>
        <v/>
      </c>
      <c r="B159" s="29" t="str">
        <f>CONCATENATE(Table4[[#This Row],[Indicator]],Table4[[#This Row],[SDGs]],Table4[[#This Row],[Target]])</f>
        <v/>
      </c>
      <c r="C159" s="38"/>
      <c r="E159" s="2">
        <f>Table4[[#This Row],[Sustainable development dimension]]</f>
        <v>0</v>
      </c>
      <c r="K159" s="50"/>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17"/>
      <c r="BA159" s="17"/>
      <c r="BB159" s="17"/>
      <c r="BC159" s="17"/>
      <c r="BD159" s="17"/>
      <c r="BE159" s="17"/>
      <c r="BF159" s="17"/>
      <c r="BG159" s="17"/>
      <c r="BH159" s="17"/>
      <c r="BI159" s="17"/>
      <c r="BJ159" s="17"/>
    </row>
    <row r="160" spans="1:62" s="2" customFormat="1" x14ac:dyDescent="0.25">
      <c r="A160" s="36" t="str">
        <f>CONCATENATE(Table4[[#This Row],[Indicator]],Table4[[#This Row],[SDGs]])</f>
        <v/>
      </c>
      <c r="B160" s="29" t="str">
        <f>CONCATENATE(Table4[[#This Row],[Indicator]],Table4[[#This Row],[SDGs]],Table4[[#This Row],[Target]])</f>
        <v/>
      </c>
      <c r="C160" s="38"/>
      <c r="E160" s="2">
        <f>Table4[[#This Row],[Sustainable development dimension]]</f>
        <v>0</v>
      </c>
      <c r="K160" s="50"/>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17"/>
      <c r="BA160" s="17"/>
      <c r="BB160" s="17"/>
      <c r="BC160" s="17"/>
      <c r="BD160" s="17"/>
      <c r="BE160" s="17"/>
      <c r="BF160" s="17"/>
      <c r="BG160" s="17"/>
      <c r="BH160" s="17"/>
      <c r="BI160" s="17"/>
      <c r="BJ160" s="17"/>
    </row>
    <row r="161" spans="1:62" s="2" customFormat="1" x14ac:dyDescent="0.25">
      <c r="A161" s="36" t="str">
        <f>CONCATENATE(Table4[[#This Row],[Indicator]],Table4[[#This Row],[SDGs]])</f>
        <v/>
      </c>
      <c r="B161" s="29" t="str">
        <f>CONCATENATE(Table4[[#This Row],[Indicator]],Table4[[#This Row],[SDGs]],Table4[[#This Row],[Target]])</f>
        <v/>
      </c>
      <c r="C161" s="38"/>
      <c r="E161" s="2">
        <f>Table4[[#This Row],[Sustainable development dimension]]</f>
        <v>0</v>
      </c>
      <c r="K161" s="50"/>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17"/>
      <c r="BA161" s="17"/>
      <c r="BB161" s="17"/>
      <c r="BC161" s="17"/>
      <c r="BD161" s="17"/>
      <c r="BE161" s="17"/>
      <c r="BF161" s="17"/>
      <c r="BG161" s="17"/>
      <c r="BH161" s="17"/>
      <c r="BI161" s="17"/>
      <c r="BJ161" s="17"/>
    </row>
    <row r="162" spans="1:62" s="2" customFormat="1" x14ac:dyDescent="0.25">
      <c r="A162" s="36" t="str">
        <f>CONCATENATE(Table4[[#This Row],[Indicator]],Table4[[#This Row],[SDGs]])</f>
        <v/>
      </c>
      <c r="B162" s="29" t="str">
        <f>CONCATENATE(Table4[[#This Row],[Indicator]],Table4[[#This Row],[SDGs]],Table4[[#This Row],[Target]])</f>
        <v/>
      </c>
      <c r="C162" s="38"/>
      <c r="E162" s="2">
        <f>Table4[[#This Row],[Sustainable development dimension]]</f>
        <v>0</v>
      </c>
      <c r="K162" s="50"/>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17"/>
      <c r="BA162" s="17"/>
      <c r="BB162" s="17"/>
      <c r="BC162" s="17"/>
      <c r="BD162" s="17"/>
      <c r="BE162" s="17"/>
      <c r="BF162" s="17"/>
      <c r="BG162" s="17"/>
      <c r="BH162" s="17"/>
      <c r="BI162" s="17"/>
      <c r="BJ162" s="17"/>
    </row>
    <row r="163" spans="1:62" s="2" customFormat="1" x14ac:dyDescent="0.25">
      <c r="A163" s="36" t="str">
        <f>CONCATENATE(Table4[[#This Row],[Indicator]],Table4[[#This Row],[SDGs]])</f>
        <v/>
      </c>
      <c r="B163" s="29" t="str">
        <f>CONCATENATE(Table4[[#This Row],[Indicator]],Table4[[#This Row],[SDGs]],Table4[[#This Row],[Target]])</f>
        <v/>
      </c>
      <c r="C163" s="38"/>
      <c r="E163" s="2">
        <f>Table4[[#This Row],[Sustainable development dimension]]</f>
        <v>0</v>
      </c>
      <c r="K163" s="50"/>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17"/>
      <c r="BA163" s="17"/>
      <c r="BB163" s="17"/>
      <c r="BC163" s="17"/>
      <c r="BD163" s="17"/>
      <c r="BE163" s="17"/>
      <c r="BF163" s="17"/>
      <c r="BG163" s="17"/>
      <c r="BH163" s="17"/>
      <c r="BI163" s="17"/>
      <c r="BJ163" s="17"/>
    </row>
    <row r="164" spans="1:62" s="2" customFormat="1" x14ac:dyDescent="0.25">
      <c r="A164" s="36" t="str">
        <f>CONCATENATE(Table4[[#This Row],[Indicator]],Table4[[#This Row],[SDGs]])</f>
        <v/>
      </c>
      <c r="B164" s="29" t="str">
        <f>CONCATENATE(Table4[[#This Row],[Indicator]],Table4[[#This Row],[SDGs]],Table4[[#This Row],[Target]])</f>
        <v/>
      </c>
      <c r="C164" s="38"/>
      <c r="E164" s="2">
        <f>Table4[[#This Row],[Sustainable development dimension]]</f>
        <v>0</v>
      </c>
      <c r="K164" s="50"/>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17"/>
      <c r="BA164" s="17"/>
      <c r="BB164" s="17"/>
      <c r="BC164" s="17"/>
      <c r="BD164" s="17"/>
      <c r="BE164" s="17"/>
      <c r="BF164" s="17"/>
      <c r="BG164" s="17"/>
      <c r="BH164" s="17"/>
      <c r="BI164" s="17"/>
      <c r="BJ164" s="17"/>
    </row>
    <row r="165" spans="1:62" s="2" customFormat="1" x14ac:dyDescent="0.25">
      <c r="A165" s="36" t="str">
        <f>CONCATENATE(Table4[[#This Row],[Indicator]],Table4[[#This Row],[SDGs]])</f>
        <v/>
      </c>
      <c r="B165" s="29" t="str">
        <f>CONCATENATE(Table4[[#This Row],[Indicator]],Table4[[#This Row],[SDGs]],Table4[[#This Row],[Target]])</f>
        <v/>
      </c>
      <c r="C165" s="38"/>
      <c r="E165" s="2">
        <f>Table4[[#This Row],[Sustainable development dimension]]</f>
        <v>0</v>
      </c>
      <c r="K165" s="50"/>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17"/>
      <c r="BA165" s="17"/>
      <c r="BB165" s="17"/>
      <c r="BC165" s="17"/>
      <c r="BD165" s="17"/>
      <c r="BE165" s="17"/>
      <c r="BF165" s="17"/>
      <c r="BG165" s="17"/>
      <c r="BH165" s="17"/>
      <c r="BI165" s="17"/>
      <c r="BJ165" s="17"/>
    </row>
    <row r="166" spans="1:62" s="2" customFormat="1" x14ac:dyDescent="0.25">
      <c r="A166" s="36" t="str">
        <f>CONCATENATE(Table4[[#This Row],[Indicator]],Table4[[#This Row],[SDGs]])</f>
        <v/>
      </c>
      <c r="B166" s="29" t="str">
        <f>CONCATENATE(Table4[[#This Row],[Indicator]],Table4[[#This Row],[SDGs]],Table4[[#This Row],[Target]])</f>
        <v/>
      </c>
      <c r="C166" s="38"/>
      <c r="E166" s="2">
        <f>Table4[[#This Row],[Sustainable development dimension]]</f>
        <v>0</v>
      </c>
      <c r="K166" s="50"/>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17"/>
      <c r="BA166" s="17"/>
      <c r="BB166" s="17"/>
      <c r="BC166" s="17"/>
      <c r="BD166" s="17"/>
      <c r="BE166" s="17"/>
      <c r="BF166" s="17"/>
      <c r="BG166" s="17"/>
      <c r="BH166" s="17"/>
      <c r="BI166" s="17"/>
      <c r="BJ166" s="17"/>
    </row>
    <row r="167" spans="1:62" s="2" customFormat="1" x14ac:dyDescent="0.25">
      <c r="A167" s="36" t="str">
        <f>CONCATENATE(Table4[[#This Row],[Indicator]],Table4[[#This Row],[SDGs]])</f>
        <v/>
      </c>
      <c r="B167" s="29" t="str">
        <f>CONCATENATE(Table4[[#This Row],[Indicator]],Table4[[#This Row],[SDGs]],Table4[[#This Row],[Target]])</f>
        <v/>
      </c>
      <c r="C167" s="38"/>
      <c r="E167" s="2">
        <f>Table4[[#This Row],[Sustainable development dimension]]</f>
        <v>0</v>
      </c>
      <c r="K167" s="50"/>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17"/>
      <c r="BA167" s="17"/>
      <c r="BB167" s="17"/>
      <c r="BC167" s="17"/>
      <c r="BD167" s="17"/>
      <c r="BE167" s="17"/>
      <c r="BF167" s="17"/>
      <c r="BG167" s="17"/>
      <c r="BH167" s="17"/>
      <c r="BI167" s="17"/>
      <c r="BJ167" s="17"/>
    </row>
    <row r="168" spans="1:62" s="2" customFormat="1" x14ac:dyDescent="0.25">
      <c r="A168" s="36" t="str">
        <f>CONCATENATE(Table4[[#This Row],[Indicator]],Table4[[#This Row],[SDGs]])</f>
        <v/>
      </c>
      <c r="B168" s="29" t="str">
        <f>CONCATENATE(Table4[[#This Row],[Indicator]],Table4[[#This Row],[SDGs]],Table4[[#This Row],[Target]])</f>
        <v/>
      </c>
      <c r="C168" s="38"/>
      <c r="E168" s="2">
        <f>Table4[[#This Row],[Sustainable development dimension]]</f>
        <v>0</v>
      </c>
      <c r="K168" s="50"/>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17"/>
      <c r="BA168" s="17"/>
      <c r="BB168" s="17"/>
      <c r="BC168" s="17"/>
      <c r="BD168" s="17"/>
      <c r="BE168" s="17"/>
      <c r="BF168" s="17"/>
      <c r="BG168" s="17"/>
      <c r="BH168" s="17"/>
      <c r="BI168" s="17"/>
      <c r="BJ168" s="17"/>
    </row>
    <row r="169" spans="1:62" s="2" customFormat="1" x14ac:dyDescent="0.25">
      <c r="A169" s="36" t="str">
        <f>CONCATENATE(Table4[[#This Row],[Indicator]],Table4[[#This Row],[SDGs]])</f>
        <v/>
      </c>
      <c r="B169" s="29" t="str">
        <f>CONCATENATE(Table4[[#This Row],[Indicator]],Table4[[#This Row],[SDGs]],Table4[[#This Row],[Target]])</f>
        <v/>
      </c>
      <c r="C169" s="38"/>
      <c r="E169" s="2">
        <f>Table4[[#This Row],[Sustainable development dimension]]</f>
        <v>0</v>
      </c>
      <c r="K169" s="50"/>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17"/>
      <c r="BA169" s="17"/>
      <c r="BB169" s="17"/>
      <c r="BC169" s="17"/>
      <c r="BD169" s="17"/>
      <c r="BE169" s="17"/>
      <c r="BF169" s="17"/>
      <c r="BG169" s="17"/>
      <c r="BH169" s="17"/>
      <c r="BI169" s="17"/>
      <c r="BJ169" s="17"/>
    </row>
    <row r="170" spans="1:62" s="2" customFormat="1" x14ac:dyDescent="0.25">
      <c r="A170" s="36" t="str">
        <f>CONCATENATE(Table4[[#This Row],[Indicator]],Table4[[#This Row],[SDGs]])</f>
        <v/>
      </c>
      <c r="B170" s="29" t="str">
        <f>CONCATENATE(Table4[[#This Row],[Indicator]],Table4[[#This Row],[SDGs]],Table4[[#This Row],[Target]])</f>
        <v/>
      </c>
      <c r="C170" s="38"/>
      <c r="E170" s="2">
        <f>Table4[[#This Row],[Sustainable development dimension]]</f>
        <v>0</v>
      </c>
      <c r="K170" s="50"/>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17"/>
      <c r="BA170" s="17"/>
      <c r="BB170" s="17"/>
      <c r="BC170" s="17"/>
      <c r="BD170" s="17"/>
      <c r="BE170" s="17"/>
      <c r="BF170" s="17"/>
      <c r="BG170" s="17"/>
      <c r="BH170" s="17"/>
      <c r="BI170" s="17"/>
      <c r="BJ170" s="17"/>
    </row>
    <row r="171" spans="1:62" s="2" customFormat="1" x14ac:dyDescent="0.25">
      <c r="A171" s="36" t="str">
        <f>CONCATENATE(Table4[[#This Row],[Indicator]],Table4[[#This Row],[SDGs]])</f>
        <v/>
      </c>
      <c r="B171" s="29" t="str">
        <f>CONCATENATE(Table4[[#This Row],[Indicator]],Table4[[#This Row],[SDGs]],Table4[[#This Row],[Target]])</f>
        <v/>
      </c>
      <c r="C171" s="38"/>
      <c r="E171" s="2">
        <f>Table4[[#This Row],[Sustainable development dimension]]</f>
        <v>0</v>
      </c>
      <c r="K171" s="50"/>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17"/>
      <c r="BA171" s="17"/>
      <c r="BB171" s="17"/>
      <c r="BC171" s="17"/>
      <c r="BD171" s="17"/>
      <c r="BE171" s="17"/>
      <c r="BF171" s="17"/>
      <c r="BG171" s="17"/>
      <c r="BH171" s="17"/>
      <c r="BI171" s="17"/>
      <c r="BJ171" s="17"/>
    </row>
    <row r="172" spans="1:62" s="2" customFormat="1" x14ac:dyDescent="0.25">
      <c r="A172" s="36" t="str">
        <f>CONCATENATE(Table4[[#This Row],[Indicator]],Table4[[#This Row],[SDGs]])</f>
        <v/>
      </c>
      <c r="B172" s="29" t="str">
        <f>CONCATENATE(Table4[[#This Row],[Indicator]],Table4[[#This Row],[SDGs]],Table4[[#This Row],[Target]])</f>
        <v/>
      </c>
      <c r="C172" s="38"/>
      <c r="E172" s="2">
        <f>Table4[[#This Row],[Sustainable development dimension]]</f>
        <v>0</v>
      </c>
      <c r="K172" s="50"/>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17"/>
      <c r="BA172" s="17"/>
      <c r="BB172" s="17"/>
      <c r="BC172" s="17"/>
      <c r="BD172" s="17"/>
      <c r="BE172" s="17"/>
      <c r="BF172" s="17"/>
      <c r="BG172" s="17"/>
      <c r="BH172" s="17"/>
      <c r="BI172" s="17"/>
      <c r="BJ172" s="17"/>
    </row>
    <row r="173" spans="1:62" s="2" customFormat="1" x14ac:dyDescent="0.25">
      <c r="A173" s="36" t="str">
        <f>CONCATENATE(Table4[[#This Row],[Indicator]],Table4[[#This Row],[SDGs]])</f>
        <v/>
      </c>
      <c r="B173" s="29" t="str">
        <f>CONCATENATE(Table4[[#This Row],[Indicator]],Table4[[#This Row],[SDGs]],Table4[[#This Row],[Target]])</f>
        <v/>
      </c>
      <c r="C173" s="38"/>
      <c r="E173" s="2">
        <f>Table4[[#This Row],[Sustainable development dimension]]</f>
        <v>0</v>
      </c>
      <c r="K173" s="50"/>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17"/>
      <c r="BA173" s="17"/>
      <c r="BB173" s="17"/>
      <c r="BC173" s="17"/>
      <c r="BD173" s="17"/>
      <c r="BE173" s="17"/>
      <c r="BF173" s="17"/>
      <c r="BG173" s="17"/>
      <c r="BH173" s="17"/>
      <c r="BI173" s="17"/>
      <c r="BJ173" s="17"/>
    </row>
    <row r="174" spans="1:62" s="2" customFormat="1" x14ac:dyDescent="0.25">
      <c r="A174" s="36" t="str">
        <f>CONCATENATE(Table4[[#This Row],[Indicator]],Table4[[#This Row],[SDGs]])</f>
        <v/>
      </c>
      <c r="B174" s="29" t="str">
        <f>CONCATENATE(Table4[[#This Row],[Indicator]],Table4[[#This Row],[SDGs]],Table4[[#This Row],[Target]])</f>
        <v/>
      </c>
      <c r="C174" s="38"/>
      <c r="E174" s="2">
        <f>Table4[[#This Row],[Sustainable development dimension]]</f>
        <v>0</v>
      </c>
      <c r="K174" s="50"/>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17"/>
      <c r="BA174" s="17"/>
      <c r="BB174" s="17"/>
      <c r="BC174" s="17"/>
      <c r="BD174" s="17"/>
      <c r="BE174" s="17"/>
      <c r="BF174" s="17"/>
      <c r="BG174" s="17"/>
      <c r="BH174" s="17"/>
      <c r="BI174" s="17"/>
      <c r="BJ174" s="17"/>
    </row>
    <row r="175" spans="1:62" s="2" customFormat="1" x14ac:dyDescent="0.25">
      <c r="A175" s="36" t="str">
        <f>CONCATENATE(Table4[[#This Row],[Indicator]],Table4[[#This Row],[SDGs]])</f>
        <v/>
      </c>
      <c r="B175" s="29" t="str">
        <f>CONCATENATE(Table4[[#This Row],[Indicator]],Table4[[#This Row],[SDGs]],Table4[[#This Row],[Target]])</f>
        <v/>
      </c>
      <c r="C175" s="38"/>
      <c r="E175" s="2">
        <f>Table4[[#This Row],[Sustainable development dimension]]</f>
        <v>0</v>
      </c>
      <c r="K175" s="50"/>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17"/>
      <c r="BA175" s="17"/>
      <c r="BB175" s="17"/>
      <c r="BC175" s="17"/>
      <c r="BD175" s="17"/>
      <c r="BE175" s="17"/>
      <c r="BF175" s="17"/>
      <c r="BG175" s="17"/>
      <c r="BH175" s="17"/>
      <c r="BI175" s="17"/>
      <c r="BJ175" s="17"/>
    </row>
    <row r="176" spans="1:62" s="2" customFormat="1" x14ac:dyDescent="0.25">
      <c r="A176" s="36" t="str">
        <f>CONCATENATE(Table4[[#This Row],[Indicator]],Table4[[#This Row],[SDGs]])</f>
        <v/>
      </c>
      <c r="B176" s="29" t="str">
        <f>CONCATENATE(Table4[[#This Row],[Indicator]],Table4[[#This Row],[SDGs]],Table4[[#This Row],[Target]])</f>
        <v/>
      </c>
      <c r="C176" s="38"/>
      <c r="E176" s="2">
        <f>Table4[[#This Row],[Sustainable development dimension]]</f>
        <v>0</v>
      </c>
      <c r="K176" s="50"/>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17"/>
      <c r="BA176" s="17"/>
      <c r="BB176" s="17"/>
      <c r="BC176" s="17"/>
      <c r="BD176" s="17"/>
      <c r="BE176" s="17"/>
      <c r="BF176" s="17"/>
      <c r="BG176" s="17"/>
      <c r="BH176" s="17"/>
      <c r="BI176" s="17"/>
      <c r="BJ176" s="17"/>
    </row>
    <row r="177" spans="1:63" s="2" customFormat="1" x14ac:dyDescent="0.25">
      <c r="A177" s="36" t="str">
        <f>CONCATENATE(Table4[[#This Row],[Indicator]],Table4[[#This Row],[SDGs]])</f>
        <v/>
      </c>
      <c r="B177" s="29" t="str">
        <f>CONCATENATE(Table4[[#This Row],[Indicator]],Table4[[#This Row],[SDGs]],Table4[[#This Row],[Target]])</f>
        <v/>
      </c>
      <c r="C177" s="38"/>
      <c r="E177" s="2">
        <f>Table4[[#This Row],[Sustainable development dimension]]</f>
        <v>0</v>
      </c>
      <c r="K177" s="50"/>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17"/>
      <c r="BA177" s="17"/>
      <c r="BB177" s="17"/>
      <c r="BC177" s="17"/>
      <c r="BD177" s="17"/>
      <c r="BE177" s="17"/>
      <c r="BF177" s="17"/>
      <c r="BG177" s="17"/>
      <c r="BH177" s="17"/>
      <c r="BI177" s="17"/>
      <c r="BJ177" s="17"/>
    </row>
    <row r="178" spans="1:63" s="2" customFormat="1" x14ac:dyDescent="0.25">
      <c r="A178" s="36" t="str">
        <f>CONCATENATE(Table4[[#This Row],[Indicator]],Table4[[#This Row],[SDGs]])</f>
        <v/>
      </c>
      <c r="B178" s="29" t="str">
        <f>CONCATENATE(Table4[[#This Row],[Indicator]],Table4[[#This Row],[SDGs]],Table4[[#This Row],[Target]])</f>
        <v/>
      </c>
      <c r="C178" s="38"/>
      <c r="E178" s="2">
        <f>Table4[[#This Row],[Sustainable development dimension]]</f>
        <v>0</v>
      </c>
      <c r="K178" s="50"/>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17"/>
      <c r="BA178" s="17"/>
      <c r="BB178" s="17"/>
      <c r="BC178" s="17"/>
      <c r="BD178" s="17"/>
      <c r="BE178" s="17"/>
      <c r="BF178" s="17"/>
      <c r="BG178" s="17"/>
      <c r="BH178" s="17"/>
      <c r="BI178" s="17"/>
      <c r="BJ178" s="17"/>
    </row>
    <row r="179" spans="1:63" s="2" customFormat="1" x14ac:dyDescent="0.25">
      <c r="A179" s="36" t="str">
        <f>CONCATENATE(Table4[[#This Row],[Indicator]],Table4[[#This Row],[SDGs]])</f>
        <v/>
      </c>
      <c r="B179" s="29" t="str">
        <f>CONCATENATE(Table4[[#This Row],[Indicator]],Table4[[#This Row],[SDGs]],Table4[[#This Row],[Target]])</f>
        <v/>
      </c>
      <c r="C179" s="38"/>
      <c r="E179" s="2">
        <f>Table4[[#This Row],[Sustainable development dimension]]</f>
        <v>0</v>
      </c>
      <c r="K179" s="50"/>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17"/>
      <c r="BA179" s="17"/>
      <c r="BB179" s="17"/>
      <c r="BC179" s="17"/>
      <c r="BD179" s="17"/>
      <c r="BE179" s="17"/>
      <c r="BF179" s="17"/>
      <c r="BG179" s="17"/>
      <c r="BH179" s="17"/>
      <c r="BI179" s="17"/>
      <c r="BJ179" s="17"/>
    </row>
    <row r="180" spans="1:63" s="2" customFormat="1" x14ac:dyDescent="0.25">
      <c r="A180" s="36" t="str">
        <f>CONCATENATE(Table4[[#This Row],[Indicator]],Table4[[#This Row],[SDGs]])</f>
        <v/>
      </c>
      <c r="B180" s="29" t="str">
        <f>CONCATENATE(Table4[[#This Row],[Indicator]],Table4[[#This Row],[SDGs]],Table4[[#This Row],[Target]])</f>
        <v/>
      </c>
      <c r="C180" s="38"/>
      <c r="E180" s="2">
        <f>Table4[[#This Row],[Sustainable development dimension]]</f>
        <v>0</v>
      </c>
      <c r="K180" s="50"/>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17"/>
      <c r="BA180" s="17"/>
      <c r="BB180" s="17"/>
      <c r="BC180" s="17"/>
      <c r="BD180" s="17"/>
      <c r="BE180" s="17"/>
      <c r="BF180" s="17"/>
      <c r="BG180" s="17"/>
      <c r="BH180" s="17"/>
      <c r="BI180" s="17"/>
      <c r="BJ180" s="17"/>
    </row>
    <row r="181" spans="1:63" s="2" customFormat="1" x14ac:dyDescent="0.25">
      <c r="A181" s="36" t="str">
        <f>CONCATENATE(Table4[[#This Row],[Indicator]],Table4[[#This Row],[SDGs]])</f>
        <v/>
      </c>
      <c r="B181" s="29" t="str">
        <f>CONCATENATE(Table4[[#This Row],[Indicator]],Table4[[#This Row],[SDGs]],Table4[[#This Row],[Target]])</f>
        <v/>
      </c>
      <c r="C181" s="38"/>
      <c r="E181" s="2">
        <f>Table4[[#This Row],[Sustainable development dimension]]</f>
        <v>0</v>
      </c>
      <c r="K181" s="50"/>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17"/>
      <c r="BA181" s="17"/>
      <c r="BB181" s="17"/>
      <c r="BC181" s="17"/>
      <c r="BD181" s="17"/>
      <c r="BE181" s="17"/>
      <c r="BF181" s="17"/>
      <c r="BG181" s="17"/>
      <c r="BH181" s="17"/>
      <c r="BI181" s="17"/>
      <c r="BJ181" s="17"/>
    </row>
    <row r="182" spans="1:63" s="2" customFormat="1" x14ac:dyDescent="0.25">
      <c r="A182" s="36" t="str">
        <f>CONCATENATE(Table4[[#This Row],[Indicator]],Table4[[#This Row],[SDGs]])</f>
        <v/>
      </c>
      <c r="B182" s="29" t="str">
        <f>CONCATENATE(Table4[[#This Row],[Indicator]],Table4[[#This Row],[SDGs]],Table4[[#This Row],[Target]])</f>
        <v/>
      </c>
      <c r="C182" s="38"/>
      <c r="E182" s="2">
        <f>Table4[[#This Row],[Sustainable development dimension]]</f>
        <v>0</v>
      </c>
      <c r="K182" s="50"/>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17"/>
      <c r="BA182" s="17"/>
      <c r="BB182" s="17"/>
      <c r="BC182" s="17"/>
      <c r="BD182" s="17"/>
      <c r="BE182" s="17"/>
      <c r="BF182" s="17"/>
      <c r="BG182" s="17"/>
      <c r="BH182" s="17"/>
      <c r="BI182" s="17"/>
      <c r="BJ182" s="17"/>
    </row>
    <row r="183" spans="1:63" s="2" customFormat="1" x14ac:dyDescent="0.25">
      <c r="A183" s="36" t="str">
        <f>CONCATENATE(Table4[[#This Row],[Indicator]],Table4[[#This Row],[SDGs]])</f>
        <v/>
      </c>
      <c r="B183" s="29" t="str">
        <f>CONCATENATE(Table4[[#This Row],[Indicator]],Table4[[#This Row],[SDGs]],Table4[[#This Row],[Target]])</f>
        <v/>
      </c>
      <c r="C183" s="38"/>
      <c r="E183" s="2">
        <f>Table4[[#This Row],[Sustainable development dimension]]</f>
        <v>0</v>
      </c>
      <c r="K183" s="50"/>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17"/>
      <c r="BA183" s="17"/>
      <c r="BB183" s="17"/>
      <c r="BC183" s="17"/>
      <c r="BD183" s="17"/>
      <c r="BE183" s="17"/>
      <c r="BF183" s="17"/>
      <c r="BG183" s="17"/>
      <c r="BH183" s="17"/>
      <c r="BI183" s="17"/>
      <c r="BJ183" s="17"/>
    </row>
    <row r="184" spans="1:63" s="2" customFormat="1" x14ac:dyDescent="0.25">
      <c r="A184" s="36" t="str">
        <f>CONCATENATE(Table4[[#This Row],[Indicator]],Table4[[#This Row],[SDGs]])</f>
        <v/>
      </c>
      <c r="B184" s="29" t="str">
        <f>CONCATENATE(Table4[[#This Row],[Indicator]],Table4[[#This Row],[SDGs]],Table4[[#This Row],[Target]])</f>
        <v/>
      </c>
      <c r="C184" s="38"/>
      <c r="E184" s="2">
        <f>Table4[[#This Row],[Sustainable development dimension]]</f>
        <v>0</v>
      </c>
      <c r="K184" s="50"/>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17"/>
      <c r="BA184" s="17"/>
      <c r="BB184" s="17"/>
      <c r="BC184" s="17"/>
      <c r="BD184" s="17"/>
      <c r="BE184" s="17"/>
      <c r="BF184" s="17"/>
      <c r="BG184" s="17"/>
      <c r="BH184" s="17"/>
      <c r="BI184" s="17"/>
      <c r="BJ184" s="17"/>
    </row>
    <row r="185" spans="1:63" s="2" customFormat="1" x14ac:dyDescent="0.25">
      <c r="A185" s="36" t="str">
        <f>CONCATENATE(Table4[[#This Row],[Indicator]],Table4[[#This Row],[SDGs]])</f>
        <v/>
      </c>
      <c r="B185" s="29" t="str">
        <f>CONCATENATE(Table4[[#This Row],[Indicator]],Table4[[#This Row],[SDGs]],Table4[[#This Row],[Target]])</f>
        <v/>
      </c>
      <c r="C185" s="38"/>
      <c r="E185" s="2">
        <f>Table4[[#This Row],[Sustainable development dimension]]</f>
        <v>0</v>
      </c>
      <c r="K185" s="50"/>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17"/>
      <c r="BA185" s="17"/>
      <c r="BB185" s="17"/>
      <c r="BC185" s="17"/>
      <c r="BD185" s="17"/>
      <c r="BE185" s="17"/>
      <c r="BF185" s="17"/>
      <c r="BG185" s="17"/>
      <c r="BH185" s="17"/>
      <c r="BI185" s="17"/>
      <c r="BJ185" s="17"/>
    </row>
    <row r="186" spans="1:63" s="2" customFormat="1" x14ac:dyDescent="0.25">
      <c r="A186" s="36" t="str">
        <f>CONCATENATE(Table4[[#This Row],[Indicator]],Table4[[#This Row],[SDGs]])</f>
        <v/>
      </c>
      <c r="B186" s="29" t="str">
        <f>CONCATENATE(Table4[[#This Row],[Indicator]],Table4[[#This Row],[SDGs]],Table4[[#This Row],[Target]])</f>
        <v/>
      </c>
      <c r="C186" s="38"/>
      <c r="E186" s="2">
        <f>Table4[[#This Row],[Sustainable development dimension]]</f>
        <v>0</v>
      </c>
      <c r="K186" s="50"/>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17"/>
      <c r="BA186" s="17"/>
      <c r="BB186" s="17"/>
      <c r="BC186" s="17"/>
      <c r="BD186" s="17"/>
      <c r="BE186" s="17"/>
      <c r="BF186" s="17"/>
      <c r="BG186" s="17"/>
      <c r="BH186" s="17"/>
      <c r="BI186" s="17"/>
      <c r="BJ186" s="17"/>
    </row>
    <row r="187" spans="1:63" s="2" customFormat="1" x14ac:dyDescent="0.25">
      <c r="A187" s="36" t="str">
        <f>CONCATENATE(Table4[[#This Row],[Indicator]],Table4[[#This Row],[SDGs]])</f>
        <v/>
      </c>
      <c r="B187" s="29" t="str">
        <f>CONCATENATE(Table4[[#This Row],[Indicator]],Table4[[#This Row],[SDGs]],Table4[[#This Row],[Target]])</f>
        <v/>
      </c>
      <c r="C187" s="38"/>
      <c r="E187" s="2">
        <f>Table4[[#This Row],[Sustainable development dimension]]</f>
        <v>0</v>
      </c>
      <c r="K187" s="50"/>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17"/>
      <c r="BA187" s="17"/>
      <c r="BB187" s="17"/>
      <c r="BC187" s="17"/>
      <c r="BD187" s="17"/>
      <c r="BE187" s="17"/>
      <c r="BF187" s="17"/>
      <c r="BG187" s="17"/>
      <c r="BH187" s="17"/>
      <c r="BI187" s="17"/>
      <c r="BJ187" s="17"/>
    </row>
    <row r="188" spans="1:63" s="2" customFormat="1" x14ac:dyDescent="0.25">
      <c r="A188" s="36" t="str">
        <f>CONCATENATE(Table4[[#This Row],[Indicator]],Table4[[#This Row],[SDGs]])</f>
        <v/>
      </c>
      <c r="B188" s="29" t="str">
        <f>CONCATENATE(Table4[[#This Row],[Indicator]],Table4[[#This Row],[SDGs]],Table4[[#This Row],[Target]])</f>
        <v/>
      </c>
      <c r="C188" s="38"/>
      <c r="E188" s="2">
        <f>Table4[[#This Row],[Sustainable development dimension]]</f>
        <v>0</v>
      </c>
      <c r="K188" s="50"/>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17"/>
      <c r="BA188" s="17"/>
      <c r="BB188" s="17"/>
      <c r="BC188" s="17"/>
      <c r="BD188" s="17"/>
      <c r="BE188" s="17"/>
      <c r="BF188" s="17"/>
      <c r="BG188" s="17"/>
      <c r="BH188" s="17"/>
      <c r="BI188" s="17"/>
      <c r="BJ188" s="17"/>
    </row>
    <row r="189" spans="1:63" s="2" customFormat="1" x14ac:dyDescent="0.25">
      <c r="A189" s="36" t="str">
        <f>CONCATENATE(Table4[[#This Row],[Indicator]],Table4[[#This Row],[SDGs]])</f>
        <v/>
      </c>
      <c r="B189" s="29" t="str">
        <f>CONCATENATE(Table4[[#This Row],[Indicator]],Table4[[#This Row],[SDGs]],Table4[[#This Row],[Target]])</f>
        <v/>
      </c>
      <c r="C189" s="38"/>
      <c r="E189" s="2">
        <f>Table4[[#This Row],[Sustainable development dimension]]</f>
        <v>0</v>
      </c>
      <c r="K189" s="50"/>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17"/>
      <c r="BA189" s="17"/>
      <c r="BB189" s="17"/>
      <c r="BC189" s="17"/>
      <c r="BD189" s="17"/>
      <c r="BE189" s="17"/>
      <c r="BF189" s="17"/>
      <c r="BG189" s="17"/>
      <c r="BH189" s="17"/>
      <c r="BI189" s="17"/>
      <c r="BJ189" s="17"/>
    </row>
    <row r="190" spans="1:63" s="2" customFormat="1" x14ac:dyDescent="0.25">
      <c r="A190" s="36" t="str">
        <f>CONCATENATE(Table4[[#This Row],[Indicator]],Table4[[#This Row],[SDGs]])</f>
        <v/>
      </c>
      <c r="B190" s="29" t="str">
        <f>CONCATENATE(Table4[[#This Row],[Indicator]],Table4[[#This Row],[SDGs]],Table4[[#This Row],[Target]])</f>
        <v/>
      </c>
      <c r="C190" s="38"/>
      <c r="E190" s="2">
        <f>Table4[[#This Row],[Sustainable development dimension]]</f>
        <v>0</v>
      </c>
      <c r="K190" s="50"/>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17"/>
      <c r="BA190" s="17"/>
      <c r="BB190" s="17"/>
      <c r="BC190" s="17"/>
      <c r="BD190" s="17"/>
      <c r="BE190" s="17"/>
      <c r="BF190" s="17"/>
      <c r="BG190" s="17"/>
      <c r="BH190" s="17"/>
      <c r="BI190" s="17"/>
      <c r="BJ190" s="17"/>
    </row>
    <row r="191" spans="1:63" s="2" customFormat="1" x14ac:dyDescent="0.25">
      <c r="A191" s="36" t="str">
        <f>CONCATENATE(Table4[[#This Row],[Indicator]],Table4[[#This Row],[SDGs]])</f>
        <v/>
      </c>
      <c r="B191" s="37" t="str">
        <f>CONCATENATE(Table4[[#This Row],[Indicator]],Table4[[#This Row],[SDGs]],Table4[[#This Row],[Target]])</f>
        <v/>
      </c>
      <c r="C191" s="38"/>
      <c r="E191" s="2">
        <f>Table4[[#This Row],[Sustainable development dimension]]</f>
        <v>0</v>
      </c>
      <c r="K191" s="50"/>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17"/>
      <c r="BA191" s="17"/>
      <c r="BB191" s="17"/>
      <c r="BC191" s="17"/>
      <c r="BD191" s="17"/>
      <c r="BE191" s="17"/>
      <c r="BF191" s="17"/>
      <c r="BG191" s="17"/>
      <c r="BH191" s="17"/>
      <c r="BI191" s="17"/>
      <c r="BJ191" s="17"/>
    </row>
    <row r="192" spans="1:63" s="8" customFormat="1" x14ac:dyDescent="0.25">
      <c r="C192" s="41"/>
      <c r="D192" s="41"/>
      <c r="E192" s="41"/>
      <c r="F192" s="41"/>
      <c r="H192" s="41"/>
      <c r="I192" s="41"/>
      <c r="J192" s="42"/>
      <c r="K192" s="42"/>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row>
    <row r="193" spans="12:12" s="8" customFormat="1" x14ac:dyDescent="0.2">
      <c r="L193" s="53"/>
    </row>
    <row r="194" spans="12:12" s="8" customFormat="1" x14ac:dyDescent="0.2">
      <c r="L194" s="53"/>
    </row>
    <row r="195" spans="12:12" s="8" customFormat="1" x14ac:dyDescent="0.2">
      <c r="L195" s="53"/>
    </row>
    <row r="196" spans="12:12" s="8" customFormat="1" x14ac:dyDescent="0.2">
      <c r="L196" s="53"/>
    </row>
    <row r="197" spans="12:12" s="8" customFormat="1" x14ac:dyDescent="0.2">
      <c r="L197" s="53"/>
    </row>
    <row r="198" spans="12:12" s="8" customFormat="1" x14ac:dyDescent="0.2">
      <c r="L198" s="53"/>
    </row>
    <row r="199" spans="12:12" s="8" customFormat="1" x14ac:dyDescent="0.2">
      <c r="L199" s="53"/>
    </row>
    <row r="200" spans="12:12" s="8" customFormat="1" x14ac:dyDescent="0.2">
      <c r="L200" s="53"/>
    </row>
    <row r="201" spans="12:12" s="8" customFormat="1" x14ac:dyDescent="0.2">
      <c r="L201" s="53"/>
    </row>
    <row r="202" spans="12:12" s="8" customFormat="1" x14ac:dyDescent="0.2">
      <c r="L202" s="53"/>
    </row>
    <row r="203" spans="12:12" s="8" customFormat="1" x14ac:dyDescent="0.2">
      <c r="L203" s="53"/>
    </row>
    <row r="204" spans="12:12" s="8" customFormat="1" x14ac:dyDescent="0.2">
      <c r="L204" s="53"/>
    </row>
    <row r="205" spans="12:12" s="8" customFormat="1" x14ac:dyDescent="0.2">
      <c r="L205" s="53"/>
    </row>
    <row r="206" spans="12:12" s="8" customFormat="1" x14ac:dyDescent="0.2">
      <c r="L206" s="53"/>
    </row>
    <row r="207" spans="12:12" s="8" customFormat="1" x14ac:dyDescent="0.2">
      <c r="L207" s="53"/>
    </row>
    <row r="208" spans="12:12" s="8" customFormat="1" x14ac:dyDescent="0.2">
      <c r="L208" s="53"/>
    </row>
    <row r="209" spans="12:12" s="8" customFormat="1" x14ac:dyDescent="0.2">
      <c r="L209" s="53"/>
    </row>
    <row r="210" spans="12:12" s="8" customFormat="1" x14ac:dyDescent="0.2">
      <c r="L210" s="53"/>
    </row>
    <row r="211" spans="12:12" s="8" customFormat="1" x14ac:dyDescent="0.2">
      <c r="L211" s="53"/>
    </row>
    <row r="212" spans="12:12" s="8" customFormat="1" x14ac:dyDescent="0.2">
      <c r="L212" s="53"/>
    </row>
    <row r="213" spans="12:12" s="8" customFormat="1" x14ac:dyDescent="0.2">
      <c r="L213" s="53"/>
    </row>
    <row r="214" spans="12:12" s="8" customFormat="1" x14ac:dyDescent="0.2">
      <c r="L214" s="53"/>
    </row>
    <row r="215" spans="12:12" s="8" customFormat="1" x14ac:dyDescent="0.2">
      <c r="L215" s="53"/>
    </row>
    <row r="216" spans="12:12" s="8" customFormat="1" x14ac:dyDescent="0.2">
      <c r="L216" s="53"/>
    </row>
    <row r="217" spans="12:12" s="8" customFormat="1" x14ac:dyDescent="0.2">
      <c r="L217" s="53"/>
    </row>
    <row r="218" spans="12:12" s="8" customFormat="1" x14ac:dyDescent="0.2">
      <c r="L218" s="53"/>
    </row>
    <row r="219" spans="12:12" s="8" customFormat="1" x14ac:dyDescent="0.2">
      <c r="L219" s="53"/>
    </row>
    <row r="220" spans="12:12" s="8" customFormat="1" x14ac:dyDescent="0.2">
      <c r="L220" s="53"/>
    </row>
    <row r="221" spans="12:12" s="8" customFormat="1" x14ac:dyDescent="0.2">
      <c r="L221" s="53"/>
    </row>
    <row r="222" spans="12:12" s="8" customFormat="1" x14ac:dyDescent="0.2">
      <c r="L222" s="53"/>
    </row>
    <row r="223" spans="12:12" s="8" customFormat="1" x14ac:dyDescent="0.2">
      <c r="L223" s="53"/>
    </row>
    <row r="224" spans="12:12" s="8" customFormat="1" x14ac:dyDescent="0.2">
      <c r="L224" s="53"/>
    </row>
    <row r="225" spans="12:12" s="8" customFormat="1" x14ac:dyDescent="0.2">
      <c r="L225" s="53"/>
    </row>
    <row r="226" spans="12:12" s="8" customFormat="1" x14ac:dyDescent="0.2">
      <c r="L226" s="53"/>
    </row>
    <row r="227" spans="12:12" s="8" customFormat="1" x14ac:dyDescent="0.2">
      <c r="L227" s="53"/>
    </row>
    <row r="228" spans="12:12" s="8" customFormat="1" x14ac:dyDescent="0.2">
      <c r="L228" s="53"/>
    </row>
    <row r="229" spans="12:12" s="8" customFormat="1" x14ac:dyDescent="0.2">
      <c r="L229" s="53"/>
    </row>
    <row r="230" spans="12:12" s="8" customFormat="1" x14ac:dyDescent="0.2">
      <c r="L230" s="53"/>
    </row>
    <row r="231" spans="12:12" s="8" customFormat="1" x14ac:dyDescent="0.2">
      <c r="L231" s="53"/>
    </row>
    <row r="232" spans="12:12" s="8" customFormat="1" x14ac:dyDescent="0.2">
      <c r="L232" s="53"/>
    </row>
    <row r="233" spans="12:12" s="8" customFormat="1" x14ac:dyDescent="0.2">
      <c r="L233" s="53"/>
    </row>
    <row r="234" spans="12:12" s="8" customFormat="1" x14ac:dyDescent="0.2">
      <c r="L234" s="53"/>
    </row>
    <row r="235" spans="12:12" s="8" customFormat="1" x14ac:dyDescent="0.2">
      <c r="L235" s="53"/>
    </row>
    <row r="236" spans="12:12" s="8" customFormat="1" x14ac:dyDescent="0.2">
      <c r="L236" s="53"/>
    </row>
    <row r="237" spans="12:12" s="8" customFormat="1" x14ac:dyDescent="0.2">
      <c r="L237" s="53"/>
    </row>
    <row r="238" spans="12:12" s="8" customFormat="1" x14ac:dyDescent="0.2">
      <c r="L238" s="53"/>
    </row>
    <row r="239" spans="12:12" s="8" customFormat="1" x14ac:dyDescent="0.2">
      <c r="L239" s="53"/>
    </row>
    <row r="240" spans="12:12" s="8" customFormat="1" x14ac:dyDescent="0.2">
      <c r="L240" s="53"/>
    </row>
    <row r="241" spans="12:12" s="8" customFormat="1" x14ac:dyDescent="0.2">
      <c r="L241" s="53"/>
    </row>
    <row r="242" spans="12:12" s="8" customFormat="1" x14ac:dyDescent="0.2">
      <c r="L242" s="53"/>
    </row>
    <row r="243" spans="12:12" s="8" customFormat="1" x14ac:dyDescent="0.2">
      <c r="L243" s="53"/>
    </row>
    <row r="244" spans="12:12" s="8" customFormat="1" x14ac:dyDescent="0.2">
      <c r="L244" s="53"/>
    </row>
    <row r="245" spans="12:12" s="8" customFormat="1" x14ac:dyDescent="0.2">
      <c r="L245" s="53"/>
    </row>
    <row r="246" spans="12:12" s="8" customFormat="1" x14ac:dyDescent="0.2">
      <c r="L246" s="53"/>
    </row>
    <row r="247" spans="12:12" s="8" customFormat="1" x14ac:dyDescent="0.2">
      <c r="L247" s="53"/>
    </row>
    <row r="248" spans="12:12" s="8" customFormat="1" x14ac:dyDescent="0.2">
      <c r="L248" s="53"/>
    </row>
    <row r="249" spans="12:12" s="8" customFormat="1" x14ac:dyDescent="0.2">
      <c r="L249" s="53"/>
    </row>
    <row r="250" spans="12:12" s="8" customFormat="1" x14ac:dyDescent="0.2">
      <c r="L250" s="53"/>
    </row>
    <row r="251" spans="12:12" s="8" customFormat="1" x14ac:dyDescent="0.2">
      <c r="L251" s="53"/>
    </row>
    <row r="252" spans="12:12" s="8" customFormat="1" x14ac:dyDescent="0.2">
      <c r="L252" s="53"/>
    </row>
    <row r="253" spans="12:12" s="8" customFormat="1" x14ac:dyDescent="0.2">
      <c r="L253" s="53"/>
    </row>
    <row r="254" spans="12:12" s="8" customFormat="1" x14ac:dyDescent="0.2">
      <c r="L254" s="53"/>
    </row>
    <row r="255" spans="12:12" s="8" customFormat="1" x14ac:dyDescent="0.2">
      <c r="L255" s="53"/>
    </row>
    <row r="256" spans="12:12" s="8" customFormat="1" x14ac:dyDescent="0.2">
      <c r="L256" s="53"/>
    </row>
    <row r="257" spans="3:15" s="8" customFormat="1" x14ac:dyDescent="0.2">
      <c r="L257" s="53"/>
    </row>
    <row r="258" spans="3:15" s="8" customFormat="1" x14ac:dyDescent="0.2">
      <c r="L258" s="53"/>
    </row>
    <row r="259" spans="3:15" s="8" customFormat="1" x14ac:dyDescent="0.2">
      <c r="L259" s="53"/>
    </row>
    <row r="260" spans="3:15" s="8" customFormat="1" x14ac:dyDescent="0.2">
      <c r="L260" s="53"/>
    </row>
    <row r="261" spans="3:15" s="8" customFormat="1" x14ac:dyDescent="0.2">
      <c r="L261" s="53"/>
    </row>
    <row r="262" spans="3:15" s="8" customFormat="1" x14ac:dyDescent="0.2">
      <c r="L262" s="53"/>
    </row>
    <row r="263" spans="3:15" s="8" customFormat="1" x14ac:dyDescent="0.2">
      <c r="L263" s="53"/>
    </row>
    <row r="264" spans="3:15" s="8" customFormat="1" x14ac:dyDescent="0.2">
      <c r="L264" s="53"/>
    </row>
    <row r="265" spans="3:15" s="8" customFormat="1" x14ac:dyDescent="0.2">
      <c r="L265" s="53"/>
    </row>
    <row r="266" spans="3:15" s="8" customFormat="1" x14ac:dyDescent="0.2">
      <c r="L266" s="53"/>
    </row>
    <row r="267" spans="3:15" s="8" customFormat="1" x14ac:dyDescent="0.2">
      <c r="L267" s="53"/>
    </row>
    <row r="268" spans="3:15" s="8" customFormat="1" x14ac:dyDescent="0.2">
      <c r="L268" s="53"/>
    </row>
    <row r="269" spans="3:15" s="8" customFormat="1" x14ac:dyDescent="0.2">
      <c r="L269" s="53"/>
    </row>
    <row r="270" spans="3:15" s="8" customFormat="1" x14ac:dyDescent="0.2">
      <c r="C270" s="43"/>
      <c r="D270" s="43"/>
      <c r="E270" s="43"/>
      <c r="F270" s="44"/>
      <c r="K270" s="51"/>
      <c r="L270" s="53"/>
      <c r="N270" s="44"/>
      <c r="O270" s="44"/>
    </row>
    <row r="271" spans="3:15" s="8" customFormat="1" x14ac:dyDescent="0.2">
      <c r="C271" s="43"/>
      <c r="D271" s="43"/>
      <c r="E271" s="43"/>
      <c r="F271" s="44"/>
      <c r="K271" s="51"/>
      <c r="L271" s="53"/>
      <c r="N271" s="44"/>
      <c r="O271" s="44"/>
    </row>
    <row r="272" spans="3:15" s="8" customFormat="1" x14ac:dyDescent="0.2">
      <c r="C272" s="43"/>
      <c r="D272" s="43"/>
      <c r="E272" s="43"/>
      <c r="F272" s="44"/>
      <c r="K272" s="51"/>
      <c r="L272" s="53"/>
      <c r="N272" s="44"/>
      <c r="O272" s="44"/>
    </row>
    <row r="273" spans="3:15" s="8" customFormat="1" x14ac:dyDescent="0.2">
      <c r="C273" s="43"/>
      <c r="D273" s="43"/>
      <c r="E273" s="43"/>
      <c r="F273" s="44"/>
      <c r="K273" s="51"/>
      <c r="L273" s="53"/>
      <c r="N273" s="44"/>
      <c r="O273" s="44"/>
    </row>
    <row r="274" spans="3:15" s="8" customFormat="1" x14ac:dyDescent="0.2">
      <c r="C274" s="43"/>
      <c r="D274" s="43"/>
      <c r="E274" s="43"/>
      <c r="F274" s="44"/>
      <c r="K274" s="51"/>
      <c r="L274" s="53"/>
      <c r="N274" s="44"/>
      <c r="O274" s="44"/>
    </row>
    <row r="275" spans="3:15" s="8" customFormat="1" x14ac:dyDescent="0.2">
      <c r="C275" s="43"/>
      <c r="D275" s="43"/>
      <c r="E275" s="43"/>
      <c r="F275" s="44"/>
      <c r="K275" s="51"/>
      <c r="L275" s="53"/>
      <c r="N275" s="44"/>
      <c r="O275" s="44"/>
    </row>
    <row r="276" spans="3:15" s="8" customFormat="1" x14ac:dyDescent="0.2">
      <c r="C276" s="43"/>
      <c r="D276" s="43"/>
      <c r="E276" s="43"/>
      <c r="F276" s="44"/>
      <c r="K276" s="51"/>
      <c r="L276" s="53"/>
      <c r="N276" s="44"/>
      <c r="O276" s="44"/>
    </row>
    <row r="277" spans="3:15" s="8" customFormat="1" x14ac:dyDescent="0.2">
      <c r="C277" s="43"/>
      <c r="D277" s="43"/>
      <c r="E277" s="43"/>
      <c r="F277" s="44"/>
      <c r="K277" s="51"/>
      <c r="L277" s="53"/>
      <c r="N277" s="44"/>
      <c r="O277" s="44"/>
    </row>
    <row r="278" spans="3:15" s="8" customFormat="1" x14ac:dyDescent="0.2">
      <c r="C278" s="43"/>
      <c r="D278" s="43"/>
      <c r="E278" s="43"/>
      <c r="F278" s="44"/>
      <c r="K278" s="51"/>
      <c r="L278" s="21"/>
      <c r="N278" s="44"/>
      <c r="O278" s="44"/>
    </row>
    <row r="279" spans="3:15" s="8" customFormat="1" x14ac:dyDescent="0.2">
      <c r="C279" s="43"/>
      <c r="D279" s="43"/>
      <c r="E279" s="43"/>
      <c r="F279" s="44"/>
      <c r="K279" s="51"/>
      <c r="L279" s="21"/>
      <c r="N279" s="44"/>
      <c r="O279" s="44"/>
    </row>
    <row r="280" spans="3:15" s="8" customFormat="1" x14ac:dyDescent="0.2">
      <c r="C280" s="43"/>
      <c r="D280" s="43"/>
      <c r="E280" s="43"/>
      <c r="F280" s="44"/>
      <c r="K280" s="51"/>
      <c r="L280" s="21"/>
      <c r="N280" s="44"/>
      <c r="O280" s="44"/>
    </row>
    <row r="281" spans="3:15" s="8" customFormat="1" x14ac:dyDescent="0.2">
      <c r="C281" s="43"/>
      <c r="D281" s="43"/>
      <c r="E281" s="43"/>
      <c r="F281" s="44"/>
      <c r="K281" s="51"/>
      <c r="L281" s="21"/>
      <c r="N281" s="44"/>
      <c r="O281" s="44"/>
    </row>
    <row r="282" spans="3:15" s="8" customFormat="1" x14ac:dyDescent="0.2">
      <c r="C282" s="43"/>
      <c r="D282" s="43"/>
      <c r="E282" s="43"/>
      <c r="F282" s="44"/>
      <c r="K282" s="51"/>
      <c r="L282" s="21"/>
      <c r="N282" s="44"/>
      <c r="O282" s="44"/>
    </row>
    <row r="283" spans="3:15" s="8" customFormat="1" x14ac:dyDescent="0.2">
      <c r="C283" s="43"/>
      <c r="D283" s="43"/>
      <c r="E283" s="43"/>
      <c r="F283" s="44"/>
      <c r="K283" s="51"/>
      <c r="L283" s="21"/>
      <c r="N283" s="44"/>
      <c r="O283" s="44"/>
    </row>
    <row r="284" spans="3:15" s="8" customFormat="1" x14ac:dyDescent="0.2">
      <c r="C284" s="43"/>
      <c r="D284" s="43"/>
      <c r="E284" s="43"/>
      <c r="F284" s="44"/>
      <c r="K284" s="51"/>
      <c r="L284" s="21"/>
      <c r="N284" s="44"/>
      <c r="O284" s="44"/>
    </row>
    <row r="285" spans="3:15" s="8" customFormat="1" x14ac:dyDescent="0.2">
      <c r="C285" s="43"/>
      <c r="D285" s="43"/>
      <c r="E285" s="43"/>
      <c r="F285" s="44"/>
      <c r="K285" s="51"/>
      <c r="L285" s="21"/>
      <c r="N285" s="44"/>
      <c r="O285" s="44"/>
    </row>
    <row r="286" spans="3:15" s="8" customFormat="1" x14ac:dyDescent="0.2">
      <c r="C286" s="43"/>
      <c r="D286" s="43"/>
      <c r="E286" s="43"/>
      <c r="F286" s="44"/>
      <c r="K286" s="51"/>
      <c r="L286" s="21"/>
      <c r="N286" s="44"/>
      <c r="O286" s="44"/>
    </row>
    <row r="287" spans="3:15" s="8" customFormat="1" x14ac:dyDescent="0.2">
      <c r="C287" s="43"/>
      <c r="D287" s="43"/>
      <c r="E287" s="43"/>
      <c r="F287" s="44"/>
      <c r="K287" s="51"/>
      <c r="L287" s="21"/>
      <c r="N287" s="44"/>
      <c r="O287" s="44"/>
    </row>
    <row r="288" spans="3:15" s="8" customFormat="1" x14ac:dyDescent="0.2">
      <c r="C288" s="43"/>
      <c r="D288" s="43"/>
      <c r="E288" s="43"/>
      <c r="F288" s="44"/>
      <c r="K288" s="51"/>
      <c r="L288" s="21"/>
      <c r="N288" s="44"/>
      <c r="O288" s="44"/>
    </row>
    <row r="289" spans="3:15" s="8" customFormat="1" x14ac:dyDescent="0.2">
      <c r="C289" s="43"/>
      <c r="D289" s="43"/>
      <c r="E289" s="43"/>
      <c r="F289" s="44"/>
      <c r="K289" s="51"/>
      <c r="L289" s="21"/>
      <c r="N289" s="44"/>
      <c r="O289" s="44"/>
    </row>
    <row r="290" spans="3:15" s="8" customFormat="1" x14ac:dyDescent="0.2">
      <c r="C290" s="43"/>
      <c r="D290" s="43"/>
      <c r="E290" s="43"/>
      <c r="F290" s="44"/>
      <c r="K290" s="51"/>
      <c r="L290" s="21"/>
      <c r="N290" s="44"/>
      <c r="O290" s="44"/>
    </row>
    <row r="291" spans="3:15" s="8" customFormat="1" x14ac:dyDescent="0.2">
      <c r="C291" s="43"/>
      <c r="D291" s="43"/>
      <c r="E291" s="43"/>
      <c r="F291" s="44"/>
      <c r="K291" s="51"/>
      <c r="L291" s="21"/>
      <c r="N291" s="44"/>
      <c r="O291" s="44"/>
    </row>
    <row r="292" spans="3:15" s="8" customFormat="1" x14ac:dyDescent="0.2">
      <c r="C292" s="43"/>
      <c r="D292" s="43"/>
      <c r="E292" s="43"/>
      <c r="F292" s="44"/>
      <c r="K292" s="51"/>
      <c r="L292" s="21"/>
      <c r="N292" s="44"/>
      <c r="O292" s="44"/>
    </row>
    <row r="293" spans="3:15" s="8" customFormat="1" x14ac:dyDescent="0.2">
      <c r="C293" s="43"/>
      <c r="D293" s="43"/>
      <c r="E293" s="43"/>
      <c r="F293" s="44"/>
      <c r="K293" s="51"/>
      <c r="L293" s="21"/>
      <c r="N293" s="44"/>
      <c r="O293" s="44"/>
    </row>
    <row r="294" spans="3:15" s="8" customFormat="1" x14ac:dyDescent="0.2">
      <c r="C294" s="43"/>
      <c r="D294" s="43"/>
      <c r="E294" s="43"/>
      <c r="F294" s="44"/>
      <c r="K294" s="51"/>
      <c r="L294" s="21"/>
      <c r="N294" s="44"/>
      <c r="O294" s="44"/>
    </row>
    <row r="295" spans="3:15" s="8" customFormat="1" x14ac:dyDescent="0.2">
      <c r="C295" s="43"/>
      <c r="D295" s="43"/>
      <c r="E295" s="43"/>
      <c r="F295" s="44"/>
      <c r="K295" s="51"/>
      <c r="L295" s="21"/>
      <c r="N295" s="44"/>
      <c r="O295" s="44"/>
    </row>
    <row r="296" spans="3:15" s="8" customFormat="1" x14ac:dyDescent="0.2">
      <c r="C296" s="43"/>
      <c r="D296" s="43"/>
      <c r="E296" s="43"/>
      <c r="F296" s="44"/>
      <c r="K296" s="51"/>
      <c r="L296" s="21"/>
      <c r="N296" s="44"/>
      <c r="O296" s="44"/>
    </row>
    <row r="297" spans="3:15" s="8" customFormat="1" x14ac:dyDescent="0.2">
      <c r="C297" s="43"/>
      <c r="D297" s="43"/>
      <c r="E297" s="43"/>
      <c r="F297" s="44"/>
      <c r="K297" s="51"/>
      <c r="L297" s="21"/>
      <c r="N297" s="44"/>
      <c r="O297" s="44"/>
    </row>
    <row r="298" spans="3:15" s="8" customFormat="1" x14ac:dyDescent="0.2">
      <c r="C298" s="43"/>
      <c r="D298" s="43"/>
      <c r="E298" s="43"/>
      <c r="F298" s="44"/>
      <c r="K298" s="51"/>
      <c r="L298" s="21"/>
      <c r="N298" s="44"/>
      <c r="O298" s="44"/>
    </row>
    <row r="299" spans="3:15" s="8" customFormat="1" x14ac:dyDescent="0.2">
      <c r="C299" s="43"/>
      <c r="D299" s="43"/>
      <c r="E299" s="43"/>
      <c r="F299" s="44"/>
      <c r="K299" s="51"/>
      <c r="L299" s="21"/>
      <c r="N299" s="44"/>
      <c r="O299" s="44"/>
    </row>
    <row r="300" spans="3:15" s="8" customFormat="1" x14ac:dyDescent="0.2">
      <c r="C300" s="43"/>
      <c r="D300" s="43"/>
      <c r="E300" s="43"/>
      <c r="F300" s="44"/>
      <c r="K300" s="51"/>
      <c r="L300" s="21"/>
      <c r="N300" s="44"/>
      <c r="O300" s="44"/>
    </row>
    <row r="301" spans="3:15" s="8" customFormat="1" x14ac:dyDescent="0.2">
      <c r="C301" s="43"/>
      <c r="D301" s="43"/>
      <c r="E301" s="43"/>
      <c r="F301" s="44"/>
      <c r="K301" s="51"/>
      <c r="L301" s="21"/>
      <c r="N301" s="44"/>
      <c r="O301" s="44"/>
    </row>
    <row r="302" spans="3:15" s="8" customFormat="1" x14ac:dyDescent="0.2">
      <c r="C302" s="43"/>
      <c r="D302" s="43"/>
      <c r="E302" s="43"/>
      <c r="F302" s="44"/>
      <c r="K302" s="51"/>
      <c r="L302" s="21"/>
      <c r="N302" s="44"/>
      <c r="O302" s="44"/>
    </row>
    <row r="303" spans="3:15" s="8" customFormat="1" x14ac:dyDescent="0.2">
      <c r="C303" s="43"/>
      <c r="D303" s="43"/>
      <c r="E303" s="43"/>
      <c r="F303" s="44"/>
      <c r="K303" s="51"/>
      <c r="L303" s="21"/>
      <c r="N303" s="44"/>
      <c r="O303" s="44"/>
    </row>
    <row r="304" spans="3:15" s="8" customFormat="1" x14ac:dyDescent="0.2">
      <c r="C304" s="43"/>
      <c r="D304" s="43"/>
      <c r="E304" s="43"/>
      <c r="F304" s="44"/>
      <c r="K304" s="51"/>
      <c r="L304" s="21"/>
      <c r="N304" s="44"/>
      <c r="O304" s="44"/>
    </row>
    <row r="305" spans="3:15" s="8" customFormat="1" x14ac:dyDescent="0.2">
      <c r="C305" s="43"/>
      <c r="D305" s="43"/>
      <c r="E305" s="43"/>
      <c r="F305" s="44"/>
      <c r="K305" s="51"/>
      <c r="L305" s="21"/>
      <c r="N305" s="44"/>
      <c r="O305" s="44"/>
    </row>
    <row r="306" spans="3:15" s="8" customFormat="1" x14ac:dyDescent="0.2">
      <c r="C306" s="43"/>
      <c r="D306" s="43"/>
      <c r="E306" s="43"/>
      <c r="F306" s="44"/>
      <c r="K306" s="51"/>
      <c r="L306" s="21"/>
      <c r="N306" s="44"/>
      <c r="O306" s="44"/>
    </row>
    <row r="307" spans="3:15" s="8" customFormat="1" x14ac:dyDescent="0.2">
      <c r="C307" s="43"/>
      <c r="D307" s="43"/>
      <c r="E307" s="43"/>
      <c r="F307" s="44"/>
      <c r="K307" s="51"/>
      <c r="L307" s="21"/>
      <c r="N307" s="44"/>
      <c r="O307" s="44"/>
    </row>
    <row r="308" spans="3:15" s="8" customFormat="1" x14ac:dyDescent="0.2">
      <c r="C308" s="43"/>
      <c r="D308" s="43"/>
      <c r="E308" s="43"/>
      <c r="F308" s="44"/>
      <c r="K308" s="51"/>
      <c r="L308" s="21"/>
      <c r="N308" s="44"/>
      <c r="O308" s="44"/>
    </row>
    <row r="309" spans="3:15" s="8" customFormat="1" x14ac:dyDescent="0.2">
      <c r="C309" s="43"/>
      <c r="D309" s="43"/>
      <c r="E309" s="43"/>
      <c r="F309" s="44"/>
      <c r="K309" s="51"/>
      <c r="L309" s="21"/>
      <c r="N309" s="44"/>
      <c r="O309" s="44"/>
    </row>
    <row r="310" spans="3:15" s="8" customFormat="1" x14ac:dyDescent="0.2">
      <c r="C310" s="43"/>
      <c r="D310" s="43"/>
      <c r="E310" s="43"/>
      <c r="F310" s="44"/>
      <c r="K310" s="51"/>
      <c r="L310" s="21"/>
      <c r="N310" s="44"/>
      <c r="O310" s="44"/>
    </row>
    <row r="311" spans="3:15" s="8" customFormat="1" x14ac:dyDescent="0.2">
      <c r="C311" s="43"/>
      <c r="D311" s="43"/>
      <c r="E311" s="43"/>
      <c r="F311" s="44"/>
      <c r="K311" s="51"/>
      <c r="L311" s="21"/>
      <c r="N311" s="44"/>
      <c r="O311" s="44"/>
    </row>
    <row r="312" spans="3:15" s="8" customFormat="1" x14ac:dyDescent="0.2">
      <c r="C312" s="43"/>
      <c r="D312" s="43"/>
      <c r="E312" s="43"/>
      <c r="F312" s="44"/>
      <c r="K312" s="51"/>
      <c r="L312" s="21"/>
      <c r="N312" s="44"/>
      <c r="O312" s="44"/>
    </row>
    <row r="313" spans="3:15" s="8" customFormat="1" x14ac:dyDescent="0.2">
      <c r="C313" s="43"/>
      <c r="D313" s="43"/>
      <c r="E313" s="43"/>
      <c r="F313" s="44"/>
      <c r="K313" s="51"/>
      <c r="L313" s="21"/>
      <c r="N313" s="44"/>
      <c r="O313" s="44"/>
    </row>
    <row r="314" spans="3:15" s="8" customFormat="1" x14ac:dyDescent="0.2">
      <c r="C314" s="43"/>
      <c r="D314" s="43"/>
      <c r="E314" s="43"/>
      <c r="F314" s="44"/>
      <c r="K314" s="51"/>
      <c r="L314" s="21"/>
      <c r="N314" s="44"/>
      <c r="O314" s="44"/>
    </row>
    <row r="315" spans="3:15" s="8" customFormat="1" x14ac:dyDescent="0.2">
      <c r="C315" s="43"/>
      <c r="D315" s="43"/>
      <c r="E315" s="43"/>
      <c r="F315" s="44"/>
      <c r="K315" s="51"/>
      <c r="L315" s="21"/>
      <c r="N315" s="44"/>
      <c r="O315" s="44"/>
    </row>
    <row r="316" spans="3:15" s="8" customFormat="1" x14ac:dyDescent="0.2">
      <c r="C316" s="43"/>
      <c r="D316" s="43"/>
      <c r="E316" s="43"/>
      <c r="F316" s="44"/>
      <c r="K316" s="51"/>
      <c r="L316" s="21"/>
      <c r="N316" s="44"/>
      <c r="O316" s="44"/>
    </row>
    <row r="317" spans="3:15" s="8" customFormat="1" x14ac:dyDescent="0.2">
      <c r="C317" s="43"/>
      <c r="D317" s="43"/>
      <c r="E317" s="43"/>
      <c r="F317" s="44"/>
      <c r="K317" s="51"/>
      <c r="L317" s="21"/>
      <c r="N317" s="44"/>
      <c r="O317" s="44"/>
    </row>
    <row r="318" spans="3:15" s="8" customFormat="1" x14ac:dyDescent="0.2">
      <c r="C318" s="43"/>
      <c r="D318" s="43"/>
      <c r="E318" s="43"/>
      <c r="F318" s="44"/>
      <c r="K318" s="51"/>
      <c r="L318" s="21"/>
      <c r="N318" s="44"/>
      <c r="O318" s="44"/>
    </row>
    <row r="319" spans="3:15" s="8" customFormat="1" x14ac:dyDescent="0.2">
      <c r="C319" s="43"/>
      <c r="D319" s="43"/>
      <c r="E319" s="43"/>
      <c r="F319" s="44"/>
      <c r="K319" s="51"/>
      <c r="L319" s="21"/>
      <c r="N319" s="44"/>
      <c r="O319" s="44"/>
    </row>
    <row r="320" spans="3:15" s="8" customFormat="1" x14ac:dyDescent="0.2">
      <c r="C320" s="43"/>
      <c r="D320" s="43"/>
      <c r="E320" s="43"/>
      <c r="F320" s="44"/>
      <c r="K320" s="51"/>
      <c r="L320" s="21"/>
      <c r="N320" s="44"/>
      <c r="O320" s="44"/>
    </row>
    <row r="321" spans="3:15" s="8" customFormat="1" x14ac:dyDescent="0.2">
      <c r="C321" s="43"/>
      <c r="D321" s="43"/>
      <c r="E321" s="43"/>
      <c r="F321" s="44"/>
      <c r="K321" s="51"/>
      <c r="L321" s="21"/>
      <c r="N321" s="44"/>
      <c r="O321" s="44"/>
    </row>
    <row r="322" spans="3:15" s="8" customFormat="1" x14ac:dyDescent="0.2">
      <c r="C322" s="43"/>
      <c r="D322" s="43"/>
      <c r="E322" s="43"/>
      <c r="F322" s="44"/>
      <c r="K322" s="51"/>
      <c r="L322" s="21"/>
      <c r="N322" s="44"/>
      <c r="O322" s="44"/>
    </row>
    <row r="323" spans="3:15" s="8" customFormat="1" x14ac:dyDescent="0.2">
      <c r="C323" s="43"/>
      <c r="D323" s="43"/>
      <c r="E323" s="43"/>
      <c r="F323" s="44"/>
      <c r="K323" s="51"/>
      <c r="L323" s="21"/>
      <c r="N323" s="44"/>
      <c r="O323" s="44"/>
    </row>
    <row r="324" spans="3:15" s="8" customFormat="1" x14ac:dyDescent="0.2">
      <c r="C324" s="43"/>
      <c r="D324" s="43"/>
      <c r="E324" s="43"/>
      <c r="F324" s="44"/>
      <c r="K324" s="51"/>
      <c r="L324" s="21"/>
      <c r="N324" s="44"/>
      <c r="O324" s="44"/>
    </row>
    <row r="325" spans="3:15" s="8" customFormat="1" x14ac:dyDescent="0.2">
      <c r="C325" s="43"/>
      <c r="D325" s="43"/>
      <c r="E325" s="43"/>
      <c r="F325" s="44"/>
      <c r="K325" s="51"/>
      <c r="L325" s="21"/>
      <c r="N325" s="44"/>
      <c r="O325" s="44"/>
    </row>
    <row r="326" spans="3:15" s="8" customFormat="1" x14ac:dyDescent="0.2">
      <c r="C326" s="43"/>
      <c r="D326" s="43"/>
      <c r="E326" s="43"/>
      <c r="F326" s="44"/>
      <c r="K326" s="51"/>
      <c r="L326" s="21"/>
      <c r="N326" s="44"/>
      <c r="O326" s="44"/>
    </row>
    <row r="327" spans="3:15" s="8" customFormat="1" x14ac:dyDescent="0.2">
      <c r="C327" s="43"/>
      <c r="D327" s="43"/>
      <c r="E327" s="43"/>
      <c r="F327" s="44"/>
      <c r="K327" s="51"/>
      <c r="L327" s="21"/>
      <c r="N327" s="44"/>
      <c r="O327" s="44"/>
    </row>
    <row r="328" spans="3:15" s="8" customFormat="1" x14ac:dyDescent="0.2">
      <c r="C328" s="43"/>
      <c r="D328" s="43"/>
      <c r="E328" s="43"/>
      <c r="F328" s="44"/>
      <c r="K328" s="51"/>
      <c r="L328" s="21"/>
      <c r="N328" s="44"/>
      <c r="O328" s="44"/>
    </row>
    <row r="329" spans="3:15" s="8" customFormat="1" x14ac:dyDescent="0.2">
      <c r="C329" s="43"/>
      <c r="D329" s="43"/>
      <c r="E329" s="43"/>
      <c r="F329" s="44"/>
      <c r="K329" s="51"/>
      <c r="L329" s="21"/>
      <c r="N329" s="44"/>
      <c r="O329" s="44"/>
    </row>
    <row r="330" spans="3:15" s="8" customFormat="1" x14ac:dyDescent="0.2">
      <c r="C330" s="43"/>
      <c r="D330" s="43"/>
      <c r="E330" s="43"/>
      <c r="F330" s="44"/>
      <c r="K330" s="51"/>
      <c r="L330" s="21"/>
      <c r="N330" s="44"/>
      <c r="O330" s="44"/>
    </row>
    <row r="331" spans="3:15" s="8" customFormat="1" x14ac:dyDescent="0.2">
      <c r="C331" s="43"/>
      <c r="D331" s="43"/>
      <c r="E331" s="43"/>
      <c r="F331" s="44"/>
      <c r="K331" s="51"/>
      <c r="L331" s="21"/>
      <c r="N331" s="44"/>
      <c r="O331" s="44"/>
    </row>
    <row r="332" spans="3:15" s="8" customFormat="1" x14ac:dyDescent="0.2">
      <c r="C332" s="43"/>
      <c r="D332" s="43"/>
      <c r="E332" s="43"/>
      <c r="F332" s="44"/>
      <c r="K332" s="51"/>
      <c r="L332" s="21"/>
      <c r="N332" s="44"/>
      <c r="O332" s="44"/>
    </row>
    <row r="333" spans="3:15" s="8" customFormat="1" x14ac:dyDescent="0.2">
      <c r="C333" s="43"/>
      <c r="D333" s="43"/>
      <c r="E333" s="43"/>
      <c r="F333" s="44"/>
      <c r="K333" s="51"/>
      <c r="L333" s="21"/>
      <c r="N333" s="44"/>
      <c r="O333" s="44"/>
    </row>
    <row r="334" spans="3:15" s="8" customFormat="1" x14ac:dyDescent="0.2">
      <c r="C334" s="43"/>
      <c r="D334" s="43"/>
      <c r="E334" s="43"/>
      <c r="F334" s="44"/>
      <c r="K334" s="51"/>
      <c r="L334" s="21"/>
      <c r="N334" s="44"/>
      <c r="O334" s="44"/>
    </row>
    <row r="335" spans="3:15" s="8" customFormat="1" x14ac:dyDescent="0.2">
      <c r="C335" s="43"/>
      <c r="D335" s="43"/>
      <c r="E335" s="43"/>
      <c r="F335" s="44"/>
      <c r="K335" s="51"/>
      <c r="L335" s="21"/>
      <c r="N335" s="44"/>
      <c r="O335" s="44"/>
    </row>
    <row r="336" spans="3:15" s="8" customFormat="1" x14ac:dyDescent="0.2">
      <c r="C336" s="43"/>
      <c r="D336" s="43"/>
      <c r="E336" s="43"/>
      <c r="F336" s="44"/>
      <c r="K336" s="51"/>
      <c r="L336" s="21"/>
      <c r="N336" s="44"/>
      <c r="O336" s="44"/>
    </row>
    <row r="337" spans="3:15" s="8" customFormat="1" x14ac:dyDescent="0.2">
      <c r="C337" s="43"/>
      <c r="D337" s="43"/>
      <c r="E337" s="43"/>
      <c r="F337" s="44"/>
      <c r="K337" s="51"/>
      <c r="L337" s="21"/>
      <c r="N337" s="44"/>
      <c r="O337" s="44"/>
    </row>
    <row r="338" spans="3:15" s="8" customFormat="1" x14ac:dyDescent="0.2">
      <c r="C338" s="43"/>
      <c r="D338" s="43"/>
      <c r="E338" s="43"/>
      <c r="F338" s="44"/>
      <c r="K338" s="51"/>
      <c r="L338" s="21"/>
      <c r="N338" s="44"/>
      <c r="O338" s="44"/>
    </row>
    <row r="339" spans="3:15" s="8" customFormat="1" x14ac:dyDescent="0.2">
      <c r="C339" s="43"/>
      <c r="D339" s="43"/>
      <c r="E339" s="43"/>
      <c r="F339" s="44"/>
      <c r="K339" s="51"/>
      <c r="L339" s="21"/>
      <c r="N339" s="44"/>
      <c r="O339" s="44"/>
    </row>
    <row r="340" spans="3:15" s="8" customFormat="1" x14ac:dyDescent="0.2">
      <c r="C340" s="43"/>
      <c r="D340" s="43"/>
      <c r="E340" s="43"/>
      <c r="F340" s="44"/>
      <c r="K340" s="51"/>
      <c r="L340" s="21"/>
      <c r="N340" s="44"/>
      <c r="O340" s="44"/>
    </row>
    <row r="341" spans="3:15" s="8" customFormat="1" x14ac:dyDescent="0.2">
      <c r="C341" s="43"/>
      <c r="D341" s="43"/>
      <c r="E341" s="43"/>
      <c r="F341" s="44"/>
      <c r="K341" s="51"/>
      <c r="L341" s="21"/>
      <c r="N341" s="44"/>
      <c r="O341" s="44"/>
    </row>
    <row r="342" spans="3:15" s="8" customFormat="1" x14ac:dyDescent="0.2">
      <c r="C342" s="43"/>
      <c r="D342" s="43"/>
      <c r="E342" s="43"/>
      <c r="F342" s="44"/>
      <c r="K342" s="51"/>
      <c r="L342" s="21"/>
      <c r="N342" s="44"/>
      <c r="O342" s="44"/>
    </row>
    <row r="343" spans="3:15" s="8" customFormat="1" x14ac:dyDescent="0.2">
      <c r="C343" s="43"/>
      <c r="D343" s="43"/>
      <c r="E343" s="43"/>
      <c r="F343" s="44"/>
      <c r="K343" s="51"/>
      <c r="L343" s="21"/>
      <c r="N343" s="44"/>
      <c r="O343" s="44"/>
    </row>
    <row r="344" spans="3:15" s="8" customFormat="1" x14ac:dyDescent="0.2">
      <c r="C344" s="43"/>
      <c r="D344" s="43"/>
      <c r="E344" s="43"/>
      <c r="F344" s="44"/>
      <c r="K344" s="51"/>
      <c r="L344" s="21"/>
      <c r="N344" s="44"/>
      <c r="O344" s="44"/>
    </row>
    <row r="345" spans="3:15" s="8" customFormat="1" x14ac:dyDescent="0.2">
      <c r="C345" s="43"/>
      <c r="D345" s="43"/>
      <c r="E345" s="43"/>
      <c r="F345" s="44"/>
      <c r="K345" s="51"/>
      <c r="L345" s="21"/>
      <c r="N345" s="44"/>
      <c r="O345" s="44"/>
    </row>
    <row r="346" spans="3:15" s="8" customFormat="1" x14ac:dyDescent="0.2">
      <c r="C346" s="43"/>
      <c r="D346" s="43"/>
      <c r="E346" s="43"/>
      <c r="F346" s="44"/>
      <c r="K346" s="51"/>
      <c r="L346" s="21"/>
      <c r="N346" s="44"/>
      <c r="O346" s="44"/>
    </row>
    <row r="347" spans="3:15" s="8" customFormat="1" x14ac:dyDescent="0.2">
      <c r="C347" s="43"/>
      <c r="D347" s="43"/>
      <c r="E347" s="43"/>
      <c r="F347" s="44"/>
      <c r="K347" s="51"/>
      <c r="L347" s="21"/>
      <c r="N347" s="44"/>
      <c r="O347" s="44"/>
    </row>
    <row r="348" spans="3:15" s="8" customFormat="1" x14ac:dyDescent="0.2">
      <c r="C348" s="43"/>
      <c r="D348" s="43"/>
      <c r="E348" s="43"/>
      <c r="F348" s="44"/>
      <c r="K348" s="51"/>
      <c r="L348" s="21"/>
      <c r="N348" s="44"/>
      <c r="O348" s="44"/>
    </row>
    <row r="349" spans="3:15" s="8" customFormat="1" x14ac:dyDescent="0.2">
      <c r="C349" s="43"/>
      <c r="D349" s="43"/>
      <c r="E349" s="43"/>
      <c r="F349" s="44"/>
      <c r="K349" s="51"/>
      <c r="L349" s="21"/>
      <c r="N349" s="44"/>
      <c r="O349" s="44"/>
    </row>
    <row r="350" spans="3:15" s="8" customFormat="1" x14ac:dyDescent="0.2">
      <c r="C350" s="43"/>
      <c r="D350" s="43"/>
      <c r="E350" s="43"/>
      <c r="F350" s="44"/>
      <c r="K350" s="51"/>
      <c r="L350" s="21"/>
      <c r="N350" s="44"/>
      <c r="O350" s="44"/>
    </row>
    <row r="351" spans="3:15" s="8" customFormat="1" x14ac:dyDescent="0.2">
      <c r="C351" s="43"/>
      <c r="D351" s="43"/>
      <c r="E351" s="43"/>
      <c r="F351" s="44"/>
      <c r="K351" s="51"/>
      <c r="L351" s="21"/>
      <c r="N351" s="44"/>
      <c r="O351" s="44"/>
    </row>
    <row r="352" spans="3:15" s="8" customFormat="1" x14ac:dyDescent="0.2">
      <c r="C352" s="43"/>
      <c r="D352" s="43"/>
      <c r="E352" s="43"/>
      <c r="F352" s="44"/>
      <c r="K352" s="51"/>
      <c r="L352" s="21"/>
      <c r="N352" s="44"/>
      <c r="O352" s="44"/>
    </row>
    <row r="353" spans="3:15" s="8" customFormat="1" x14ac:dyDescent="0.2">
      <c r="C353" s="43"/>
      <c r="D353" s="43"/>
      <c r="E353" s="43"/>
      <c r="F353" s="44"/>
      <c r="K353" s="51"/>
      <c r="L353" s="21"/>
      <c r="N353" s="44"/>
      <c r="O353" s="44"/>
    </row>
    <row r="354" spans="3:15" s="8" customFormat="1" x14ac:dyDescent="0.2">
      <c r="C354" s="43"/>
      <c r="D354" s="43"/>
      <c r="E354" s="43"/>
      <c r="F354" s="44"/>
      <c r="K354" s="51"/>
      <c r="L354" s="21"/>
      <c r="N354" s="44"/>
      <c r="O354" s="44"/>
    </row>
    <row r="355" spans="3:15" s="8" customFormat="1" x14ac:dyDescent="0.2">
      <c r="C355" s="43"/>
      <c r="D355" s="43"/>
      <c r="E355" s="43"/>
      <c r="F355" s="44"/>
      <c r="K355" s="51"/>
      <c r="L355" s="21"/>
      <c r="N355" s="44"/>
      <c r="O355" s="44"/>
    </row>
    <row r="356" spans="3:15" s="8" customFormat="1" x14ac:dyDescent="0.2">
      <c r="C356" s="43"/>
      <c r="D356" s="43"/>
      <c r="E356" s="43"/>
      <c r="F356" s="44"/>
      <c r="K356" s="51"/>
      <c r="L356" s="21"/>
      <c r="N356" s="44"/>
      <c r="O356" s="44"/>
    </row>
    <row r="357" spans="3:15" s="8" customFormat="1" x14ac:dyDescent="0.2">
      <c r="C357" s="43"/>
      <c r="D357" s="43"/>
      <c r="E357" s="43"/>
      <c r="F357" s="44"/>
      <c r="K357" s="51"/>
      <c r="L357" s="21"/>
      <c r="N357" s="44"/>
      <c r="O357" s="44"/>
    </row>
    <row r="358" spans="3:15" s="8" customFormat="1" x14ac:dyDescent="0.2">
      <c r="C358" s="43"/>
      <c r="D358" s="43"/>
      <c r="E358" s="43"/>
      <c r="F358" s="44"/>
      <c r="K358" s="51"/>
      <c r="L358" s="21"/>
      <c r="N358" s="44"/>
      <c r="O358" s="44"/>
    </row>
    <row r="359" spans="3:15" s="8" customFormat="1" x14ac:dyDescent="0.2">
      <c r="C359" s="43"/>
      <c r="D359" s="43"/>
      <c r="E359" s="43"/>
      <c r="F359" s="44"/>
      <c r="K359" s="51"/>
      <c r="L359" s="21"/>
      <c r="N359" s="44"/>
      <c r="O359" s="44"/>
    </row>
    <row r="360" spans="3:15" s="8" customFormat="1" x14ac:dyDescent="0.2">
      <c r="C360" s="43"/>
      <c r="D360" s="43"/>
      <c r="E360" s="43"/>
      <c r="F360" s="44"/>
      <c r="K360" s="51"/>
      <c r="L360" s="21"/>
      <c r="N360" s="44"/>
      <c r="O360" s="44"/>
    </row>
    <row r="361" spans="3:15" s="8" customFormat="1" x14ac:dyDescent="0.2">
      <c r="C361" s="43"/>
      <c r="D361" s="43"/>
      <c r="E361" s="43"/>
      <c r="F361" s="44"/>
      <c r="K361" s="51"/>
      <c r="L361" s="21"/>
      <c r="N361" s="44"/>
      <c r="O361" s="44"/>
    </row>
    <row r="362" spans="3:15" s="8" customFormat="1" x14ac:dyDescent="0.2">
      <c r="C362" s="43"/>
      <c r="D362" s="43"/>
      <c r="E362" s="43"/>
      <c r="F362" s="44"/>
      <c r="K362" s="51"/>
      <c r="L362" s="21"/>
      <c r="N362" s="44"/>
      <c r="O362" s="44"/>
    </row>
    <row r="363" spans="3:15" s="8" customFormat="1" x14ac:dyDescent="0.2">
      <c r="C363" s="43"/>
      <c r="D363" s="43"/>
      <c r="E363" s="43"/>
      <c r="F363" s="44"/>
      <c r="K363" s="51"/>
      <c r="L363" s="21"/>
      <c r="N363" s="44"/>
      <c r="O363" s="44"/>
    </row>
    <row r="364" spans="3:15" s="8" customFormat="1" x14ac:dyDescent="0.2">
      <c r="C364" s="43"/>
      <c r="D364" s="43"/>
      <c r="E364" s="43"/>
      <c r="F364" s="44"/>
      <c r="K364" s="51"/>
      <c r="L364" s="21"/>
      <c r="N364" s="44"/>
      <c r="O364" s="44"/>
    </row>
    <row r="365" spans="3:15" s="8" customFormat="1" x14ac:dyDescent="0.2">
      <c r="C365" s="43"/>
      <c r="D365" s="43"/>
      <c r="E365" s="43"/>
      <c r="F365" s="44"/>
      <c r="K365" s="51"/>
      <c r="L365" s="21"/>
      <c r="N365" s="44"/>
      <c r="O365" s="44"/>
    </row>
    <row r="366" spans="3:15" s="8" customFormat="1" x14ac:dyDescent="0.2">
      <c r="C366" s="43"/>
      <c r="D366" s="43"/>
      <c r="E366" s="43"/>
      <c r="F366" s="44"/>
      <c r="K366" s="51"/>
      <c r="L366" s="21"/>
      <c r="N366" s="44"/>
      <c r="O366" s="44"/>
    </row>
    <row r="367" spans="3:15" s="8" customFormat="1" x14ac:dyDescent="0.2">
      <c r="C367" s="43"/>
      <c r="D367" s="43"/>
      <c r="E367" s="43"/>
      <c r="F367" s="44"/>
      <c r="K367" s="51"/>
      <c r="L367" s="21"/>
      <c r="N367" s="44"/>
      <c r="O367" s="44"/>
    </row>
    <row r="368" spans="3:15" s="8" customFormat="1" x14ac:dyDescent="0.2">
      <c r="C368" s="43"/>
      <c r="D368" s="43"/>
      <c r="E368" s="43"/>
      <c r="F368" s="44"/>
      <c r="K368" s="51"/>
      <c r="L368" s="21"/>
      <c r="N368" s="44"/>
      <c r="O368" s="44"/>
    </row>
    <row r="369" spans="3:15" s="8" customFormat="1" x14ac:dyDescent="0.2">
      <c r="C369" s="43"/>
      <c r="D369" s="43"/>
      <c r="E369" s="43"/>
      <c r="F369" s="44"/>
      <c r="K369" s="51"/>
      <c r="L369" s="21"/>
      <c r="N369" s="44"/>
      <c r="O369" s="44"/>
    </row>
    <row r="370" spans="3:15" s="8" customFormat="1" x14ac:dyDescent="0.2">
      <c r="C370" s="43"/>
      <c r="D370" s="43"/>
      <c r="E370" s="43"/>
      <c r="F370" s="44"/>
      <c r="K370" s="51"/>
      <c r="L370" s="21"/>
      <c r="N370" s="44"/>
      <c r="O370" s="44"/>
    </row>
    <row r="371" spans="3:15" s="8" customFormat="1" x14ac:dyDescent="0.2">
      <c r="C371" s="43"/>
      <c r="D371" s="43"/>
      <c r="E371" s="43"/>
      <c r="F371" s="44"/>
      <c r="K371" s="51"/>
      <c r="L371" s="21"/>
      <c r="N371" s="44"/>
      <c r="O371" s="44"/>
    </row>
    <row r="372" spans="3:15" s="8" customFormat="1" x14ac:dyDescent="0.2">
      <c r="C372" s="43"/>
      <c r="D372" s="43"/>
      <c r="E372" s="43"/>
      <c r="F372" s="44"/>
      <c r="K372" s="51"/>
      <c r="L372" s="21"/>
      <c r="N372" s="44"/>
      <c r="O372" s="44"/>
    </row>
    <row r="373" spans="3:15" s="8" customFormat="1" x14ac:dyDescent="0.2">
      <c r="C373" s="43"/>
      <c r="D373" s="43"/>
      <c r="E373" s="43"/>
      <c r="F373" s="44"/>
      <c r="K373" s="51"/>
      <c r="L373" s="21"/>
      <c r="N373" s="44"/>
      <c r="O373" s="44"/>
    </row>
    <row r="374" spans="3:15" s="8" customFormat="1" x14ac:dyDescent="0.2">
      <c r="C374" s="43"/>
      <c r="D374" s="43"/>
      <c r="E374" s="43"/>
      <c r="F374" s="44"/>
      <c r="K374" s="51"/>
      <c r="L374" s="21"/>
      <c r="N374" s="44"/>
      <c r="O374" s="44"/>
    </row>
    <row r="375" spans="3:15" s="8" customFormat="1" x14ac:dyDescent="0.2">
      <c r="C375" s="43"/>
      <c r="D375" s="43"/>
      <c r="E375" s="43"/>
      <c r="F375" s="44"/>
      <c r="K375" s="51"/>
      <c r="L375" s="21"/>
      <c r="N375" s="44"/>
      <c r="O375" s="44"/>
    </row>
    <row r="376" spans="3:15" s="8" customFormat="1" x14ac:dyDescent="0.2">
      <c r="C376" s="43"/>
      <c r="D376" s="43"/>
      <c r="E376" s="43"/>
      <c r="F376" s="44"/>
      <c r="K376" s="51"/>
      <c r="L376" s="21"/>
      <c r="N376" s="44"/>
      <c r="O376" s="44"/>
    </row>
    <row r="377" spans="3:15" s="8" customFormat="1" x14ac:dyDescent="0.2">
      <c r="C377" s="43"/>
      <c r="D377" s="43"/>
      <c r="E377" s="43"/>
      <c r="F377" s="44"/>
      <c r="K377" s="51"/>
      <c r="L377" s="21"/>
      <c r="N377" s="44"/>
      <c r="O377" s="44"/>
    </row>
    <row r="378" spans="3:15" s="8" customFormat="1" x14ac:dyDescent="0.2">
      <c r="C378" s="43"/>
      <c r="D378" s="43"/>
      <c r="E378" s="43"/>
      <c r="F378" s="44"/>
      <c r="K378" s="51"/>
      <c r="L378" s="21"/>
      <c r="N378" s="44"/>
      <c r="O378" s="44"/>
    </row>
    <row r="379" spans="3:15" s="8" customFormat="1" x14ac:dyDescent="0.2">
      <c r="C379" s="43"/>
      <c r="D379" s="43"/>
      <c r="E379" s="43"/>
      <c r="F379" s="44"/>
      <c r="K379" s="51"/>
      <c r="L379" s="21"/>
      <c r="N379" s="44"/>
      <c r="O379" s="44"/>
    </row>
    <row r="380" spans="3:15" s="8" customFormat="1" x14ac:dyDescent="0.2">
      <c r="C380" s="43"/>
      <c r="D380" s="43"/>
      <c r="E380" s="43"/>
      <c r="F380" s="44"/>
      <c r="K380" s="51"/>
      <c r="L380" s="21"/>
      <c r="N380" s="44"/>
      <c r="O380" s="44"/>
    </row>
    <row r="381" spans="3:15" s="8" customFormat="1" x14ac:dyDescent="0.2">
      <c r="C381" s="43"/>
      <c r="D381" s="43"/>
      <c r="E381" s="43"/>
      <c r="F381" s="44"/>
      <c r="K381" s="51"/>
      <c r="L381" s="21"/>
      <c r="N381" s="44"/>
      <c r="O381" s="44"/>
    </row>
    <row r="382" spans="3:15" s="8" customFormat="1" x14ac:dyDescent="0.2">
      <c r="C382" s="43"/>
      <c r="D382" s="43"/>
      <c r="E382" s="43"/>
      <c r="F382" s="44"/>
      <c r="K382" s="51"/>
      <c r="L382" s="21"/>
      <c r="N382" s="44"/>
      <c r="O382" s="44"/>
    </row>
    <row r="383" spans="3:15" s="8" customFormat="1" x14ac:dyDescent="0.2">
      <c r="C383" s="43"/>
      <c r="D383" s="43"/>
      <c r="E383" s="43"/>
      <c r="F383" s="44"/>
      <c r="K383" s="51"/>
      <c r="L383" s="21"/>
      <c r="N383" s="44"/>
      <c r="O383" s="44"/>
    </row>
    <row r="384" spans="3:15" s="8" customFormat="1" x14ac:dyDescent="0.2">
      <c r="C384" s="43"/>
      <c r="D384" s="43"/>
      <c r="E384" s="43"/>
      <c r="F384" s="44"/>
      <c r="K384" s="51"/>
      <c r="L384" s="21"/>
      <c r="N384" s="44"/>
      <c r="O384" s="44"/>
    </row>
    <row r="385" spans="3:15" s="8" customFormat="1" x14ac:dyDescent="0.2">
      <c r="C385" s="43"/>
      <c r="D385" s="43"/>
      <c r="E385" s="43"/>
      <c r="F385" s="44"/>
      <c r="K385" s="51"/>
      <c r="L385" s="21"/>
      <c r="N385" s="44"/>
      <c r="O385" s="44"/>
    </row>
    <row r="386" spans="3:15" s="8" customFormat="1" x14ac:dyDescent="0.2">
      <c r="C386" s="43"/>
      <c r="D386" s="43"/>
      <c r="E386" s="43"/>
      <c r="F386" s="44"/>
      <c r="K386" s="51"/>
      <c r="L386" s="21"/>
      <c r="N386" s="44"/>
      <c r="O386" s="44"/>
    </row>
    <row r="387" spans="3:15" s="8" customFormat="1" x14ac:dyDescent="0.2">
      <c r="C387" s="43"/>
      <c r="D387" s="43"/>
      <c r="E387" s="43"/>
      <c r="F387" s="44"/>
      <c r="K387" s="51"/>
      <c r="L387" s="21"/>
      <c r="N387" s="44"/>
      <c r="O387" s="44"/>
    </row>
    <row r="388" spans="3:15" s="8" customFormat="1" x14ac:dyDescent="0.2">
      <c r="C388" s="43"/>
      <c r="D388" s="43"/>
      <c r="E388" s="43"/>
      <c r="F388" s="44"/>
      <c r="K388" s="51"/>
      <c r="L388" s="21"/>
      <c r="N388" s="44"/>
      <c r="O388" s="44"/>
    </row>
    <row r="389" spans="3:15" s="8" customFormat="1" x14ac:dyDescent="0.2">
      <c r="C389" s="43"/>
      <c r="D389" s="43"/>
      <c r="E389" s="43"/>
      <c r="F389" s="44"/>
      <c r="K389" s="51"/>
      <c r="L389" s="21"/>
      <c r="N389" s="44"/>
      <c r="O389" s="44"/>
    </row>
    <row r="390" spans="3:15" s="8" customFormat="1" x14ac:dyDescent="0.2">
      <c r="C390" s="43"/>
      <c r="D390" s="43"/>
      <c r="E390" s="43"/>
      <c r="F390" s="44"/>
      <c r="K390" s="51"/>
      <c r="L390" s="21"/>
      <c r="N390" s="44"/>
      <c r="O390" s="44"/>
    </row>
    <row r="391" spans="3:15" s="8" customFormat="1" x14ac:dyDescent="0.2">
      <c r="C391" s="43"/>
      <c r="D391" s="43"/>
      <c r="E391" s="43"/>
      <c r="F391" s="44"/>
      <c r="K391" s="51"/>
      <c r="L391" s="21"/>
      <c r="N391" s="44"/>
      <c r="O391" s="44"/>
    </row>
    <row r="392" spans="3:15" s="8" customFormat="1" x14ac:dyDescent="0.2">
      <c r="C392" s="43"/>
      <c r="D392" s="43"/>
      <c r="E392" s="43"/>
      <c r="F392" s="44"/>
      <c r="K392" s="51"/>
      <c r="L392" s="21"/>
      <c r="N392" s="44"/>
      <c r="O392" s="44"/>
    </row>
    <row r="393" spans="3:15" s="8" customFormat="1" x14ac:dyDescent="0.2">
      <c r="C393" s="43"/>
      <c r="D393" s="43"/>
      <c r="E393" s="43"/>
      <c r="F393" s="44"/>
      <c r="K393" s="51"/>
      <c r="L393" s="21"/>
      <c r="N393" s="44"/>
      <c r="O393" s="44"/>
    </row>
    <row r="394" spans="3:15" s="8" customFormat="1" x14ac:dyDescent="0.2">
      <c r="C394" s="43"/>
      <c r="D394" s="43"/>
      <c r="E394" s="43"/>
      <c r="F394" s="44"/>
      <c r="K394" s="51"/>
      <c r="L394" s="21"/>
      <c r="N394" s="44"/>
      <c r="O394" s="44"/>
    </row>
    <row r="395" spans="3:15" s="8" customFormat="1" x14ac:dyDescent="0.2">
      <c r="C395" s="43"/>
      <c r="D395" s="43"/>
      <c r="E395" s="43"/>
      <c r="F395" s="44"/>
      <c r="K395" s="51"/>
      <c r="L395" s="21"/>
      <c r="N395" s="44"/>
      <c r="O395" s="44"/>
    </row>
    <row r="396" spans="3:15" s="8" customFormat="1" x14ac:dyDescent="0.2">
      <c r="C396" s="43"/>
      <c r="D396" s="43"/>
      <c r="E396" s="43"/>
      <c r="F396" s="44"/>
      <c r="K396" s="51"/>
      <c r="L396" s="21"/>
      <c r="N396" s="44"/>
      <c r="O396" s="44"/>
    </row>
    <row r="397" spans="3:15" s="8" customFormat="1" x14ac:dyDescent="0.2">
      <c r="C397" s="43"/>
      <c r="D397" s="43"/>
      <c r="E397" s="43"/>
      <c r="F397" s="44"/>
      <c r="K397" s="51"/>
      <c r="L397" s="21"/>
      <c r="N397" s="44"/>
      <c r="O397" s="44"/>
    </row>
    <row r="398" spans="3:15" s="8" customFormat="1" x14ac:dyDescent="0.2">
      <c r="C398" s="43"/>
      <c r="D398" s="43"/>
      <c r="E398" s="43"/>
      <c r="F398" s="44"/>
      <c r="K398" s="51"/>
      <c r="L398" s="21"/>
      <c r="N398" s="44"/>
      <c r="O398" s="44"/>
    </row>
    <row r="399" spans="3:15" s="8" customFormat="1" x14ac:dyDescent="0.2">
      <c r="C399" s="43"/>
      <c r="D399" s="43"/>
      <c r="E399" s="43"/>
      <c r="F399" s="44"/>
      <c r="K399" s="51"/>
      <c r="L399" s="21"/>
      <c r="N399" s="44"/>
      <c r="O399" s="44"/>
    </row>
    <row r="400" spans="3:15" s="8" customFormat="1" x14ac:dyDescent="0.2">
      <c r="C400" s="43"/>
      <c r="D400" s="43"/>
      <c r="E400" s="43"/>
      <c r="F400" s="44"/>
      <c r="K400" s="51"/>
      <c r="L400" s="21"/>
      <c r="N400" s="44"/>
      <c r="O400" s="44"/>
    </row>
    <row r="401" spans="1:108" s="8" customFormat="1" x14ac:dyDescent="0.2">
      <c r="C401" s="43"/>
      <c r="D401" s="43"/>
      <c r="E401" s="43"/>
      <c r="F401" s="44"/>
      <c r="K401" s="51"/>
      <c r="L401" s="21"/>
      <c r="N401" s="44"/>
      <c r="O401" s="44"/>
    </row>
    <row r="402" spans="1:108" s="8" customFormat="1" x14ac:dyDescent="0.2">
      <c r="C402" s="43"/>
      <c r="D402" s="43"/>
      <c r="E402" s="43"/>
      <c r="F402" s="44"/>
      <c r="K402" s="51"/>
      <c r="L402" s="21"/>
      <c r="N402" s="44"/>
      <c r="O402" s="44"/>
    </row>
    <row r="403" spans="1:108" s="8" customFormat="1" x14ac:dyDescent="0.2">
      <c r="C403" s="43"/>
      <c r="D403" s="43"/>
      <c r="E403" s="43"/>
      <c r="F403" s="44"/>
      <c r="K403" s="51"/>
      <c r="L403" s="21"/>
      <c r="N403" s="44"/>
      <c r="O403" s="44"/>
    </row>
    <row r="404" spans="1:108" s="8" customFormat="1" x14ac:dyDescent="0.2">
      <c r="C404" s="43"/>
      <c r="D404" s="43"/>
      <c r="E404" s="43"/>
      <c r="F404" s="44"/>
      <c r="K404" s="51"/>
      <c r="L404" s="21"/>
      <c r="N404" s="44"/>
      <c r="O404" s="44"/>
    </row>
    <row r="405" spans="1:108" s="8" customFormat="1" x14ac:dyDescent="0.2">
      <c r="C405" s="43"/>
      <c r="D405" s="43"/>
      <c r="E405" s="43"/>
      <c r="F405" s="44"/>
      <c r="K405" s="51"/>
      <c r="L405" s="21"/>
      <c r="N405" s="44"/>
      <c r="O405" s="44"/>
    </row>
    <row r="406" spans="1:108" s="8" customFormat="1" x14ac:dyDescent="0.2">
      <c r="C406" s="43"/>
      <c r="D406" s="43"/>
      <c r="E406" s="43"/>
      <c r="F406" s="44"/>
      <c r="K406" s="51"/>
      <c r="L406" s="21"/>
      <c r="N406" s="44"/>
      <c r="O406" s="44"/>
    </row>
    <row r="407" spans="1:108" s="10" customFormat="1" x14ac:dyDescent="0.2">
      <c r="A407" s="9"/>
      <c r="B407" s="8"/>
      <c r="C407" s="43"/>
      <c r="D407" s="43"/>
      <c r="E407" s="43"/>
      <c r="F407" s="44"/>
      <c r="H407" s="8"/>
      <c r="I407" s="8"/>
      <c r="J407" s="8"/>
      <c r="K407" s="51"/>
      <c r="L407" s="21"/>
      <c r="M407" s="8"/>
      <c r="N407" s="44"/>
      <c r="O407" s="44"/>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row>
    <row r="408" spans="1:108" x14ac:dyDescent="0.2">
      <c r="C408" s="43"/>
      <c r="D408" s="43"/>
      <c r="E408" s="43"/>
      <c r="F408" s="44"/>
      <c r="H408" s="8"/>
      <c r="I408" s="8"/>
      <c r="J408" s="8"/>
      <c r="K408" s="51"/>
      <c r="L408" s="21"/>
      <c r="M408" s="8"/>
      <c r="N408" s="44"/>
      <c r="O408" s="44"/>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row>
    <row r="409" spans="1:108" x14ac:dyDescent="0.2">
      <c r="C409" s="43"/>
      <c r="D409" s="43"/>
      <c r="E409" s="43"/>
      <c r="F409" s="44"/>
      <c r="H409" s="8"/>
      <c r="I409" s="8"/>
      <c r="J409" s="8"/>
      <c r="K409" s="51"/>
      <c r="L409" s="21"/>
      <c r="M409" s="8"/>
      <c r="N409" s="44"/>
      <c r="O409" s="44"/>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row>
    <row r="410" spans="1:108" x14ac:dyDescent="0.2">
      <c r="C410" s="43"/>
      <c r="D410" s="43"/>
      <c r="E410" s="43"/>
      <c r="F410" s="44"/>
      <c r="H410" s="8"/>
      <c r="I410" s="8"/>
      <c r="J410" s="8"/>
      <c r="K410" s="51"/>
      <c r="L410" s="21"/>
      <c r="M410" s="8"/>
      <c r="N410" s="44"/>
      <c r="O410" s="44"/>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row>
    <row r="411" spans="1:108" x14ac:dyDescent="0.2">
      <c r="C411" s="43"/>
      <c r="D411" s="43"/>
      <c r="E411" s="43"/>
      <c r="F411" s="44"/>
      <c r="H411" s="8"/>
      <c r="I411" s="8"/>
      <c r="J411" s="8"/>
      <c r="K411" s="51"/>
      <c r="L411" s="21"/>
      <c r="M411" s="8"/>
      <c r="N411" s="44"/>
      <c r="O411" s="44"/>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row>
    <row r="412" spans="1:108" x14ac:dyDescent="0.2">
      <c r="C412" s="43"/>
      <c r="D412" s="43"/>
      <c r="E412" s="43"/>
      <c r="F412" s="44"/>
      <c r="H412" s="8"/>
      <c r="I412" s="8"/>
      <c r="J412" s="8"/>
      <c r="K412" s="51"/>
      <c r="L412" s="21"/>
      <c r="M412" s="8"/>
      <c r="N412" s="44"/>
      <c r="O412" s="44"/>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row>
    <row r="413" spans="1:108" x14ac:dyDescent="0.2">
      <c r="C413" s="43"/>
      <c r="D413" s="43"/>
      <c r="E413" s="43"/>
      <c r="F413" s="44"/>
      <c r="H413" s="8"/>
      <c r="I413" s="8"/>
      <c r="J413" s="8"/>
      <c r="K413" s="51"/>
      <c r="L413" s="21"/>
      <c r="M413" s="8"/>
      <c r="N413" s="44"/>
      <c r="O413" s="44"/>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row>
    <row r="414" spans="1:108" x14ac:dyDescent="0.2">
      <c r="C414" s="43"/>
      <c r="D414" s="43"/>
      <c r="E414" s="43"/>
      <c r="F414" s="44"/>
      <c r="H414" s="8"/>
      <c r="I414" s="8"/>
      <c r="J414" s="8"/>
      <c r="K414" s="51"/>
      <c r="L414" s="21"/>
      <c r="M414" s="8"/>
      <c r="N414" s="44"/>
      <c r="O414" s="44"/>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row>
    <row r="415" spans="1:108" x14ac:dyDescent="0.2">
      <c r="C415" s="43"/>
      <c r="D415" s="43"/>
      <c r="E415" s="43"/>
      <c r="F415" s="44"/>
      <c r="H415" s="8"/>
      <c r="I415" s="8"/>
      <c r="J415" s="8"/>
      <c r="K415" s="51"/>
      <c r="L415" s="21"/>
      <c r="M415" s="8"/>
      <c r="N415" s="44"/>
      <c r="O415" s="44"/>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row>
    <row r="416" spans="1:108" x14ac:dyDescent="0.2">
      <c r="C416" s="43"/>
      <c r="D416" s="43"/>
      <c r="E416" s="43"/>
      <c r="F416" s="44"/>
      <c r="H416" s="8"/>
      <c r="I416" s="8"/>
      <c r="J416" s="8"/>
      <c r="K416" s="51"/>
      <c r="L416" s="21"/>
      <c r="M416" s="8"/>
      <c r="N416" s="44"/>
      <c r="O416" s="44"/>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row>
    <row r="417" spans="3:108" x14ac:dyDescent="0.2">
      <c r="C417" s="43"/>
      <c r="D417" s="43"/>
      <c r="E417" s="43"/>
      <c r="F417" s="44"/>
      <c r="H417" s="8"/>
      <c r="I417" s="8"/>
      <c r="J417" s="8"/>
      <c r="K417" s="51"/>
      <c r="L417" s="21"/>
      <c r="M417" s="8"/>
      <c r="N417" s="44"/>
      <c r="O417" s="44"/>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row>
    <row r="418" spans="3:108" x14ac:dyDescent="0.2">
      <c r="C418" s="43"/>
      <c r="D418" s="43"/>
      <c r="E418" s="43"/>
      <c r="F418" s="44"/>
      <c r="H418" s="8"/>
      <c r="I418" s="8"/>
      <c r="J418" s="8"/>
      <c r="K418" s="51"/>
      <c r="L418" s="21"/>
      <c r="M418" s="8"/>
      <c r="N418" s="44"/>
      <c r="O418" s="44"/>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row>
    <row r="419" spans="3:108" x14ac:dyDescent="0.2">
      <c r="C419" s="43"/>
      <c r="D419" s="43"/>
      <c r="E419" s="43"/>
      <c r="F419" s="44"/>
      <c r="H419" s="8"/>
      <c r="I419" s="8"/>
      <c r="J419" s="8"/>
      <c r="K419" s="51"/>
      <c r="L419" s="21"/>
      <c r="M419" s="8"/>
      <c r="N419" s="44"/>
      <c r="O419" s="44"/>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row>
    <row r="420" spans="3:108" x14ac:dyDescent="0.2">
      <c r="C420" s="43"/>
      <c r="D420" s="43"/>
      <c r="E420" s="43"/>
      <c r="F420" s="44"/>
      <c r="H420" s="8"/>
      <c r="I420" s="8"/>
      <c r="J420" s="8"/>
      <c r="K420" s="51"/>
      <c r="L420" s="21"/>
      <c r="M420" s="8"/>
      <c r="N420" s="44"/>
      <c r="O420" s="44"/>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row>
    <row r="421" spans="3:108" x14ac:dyDescent="0.2">
      <c r="C421" s="43"/>
      <c r="D421" s="43"/>
      <c r="E421" s="43"/>
      <c r="F421" s="44"/>
      <c r="H421" s="8"/>
      <c r="I421" s="8"/>
      <c r="J421" s="8"/>
      <c r="K421" s="51"/>
      <c r="L421" s="21"/>
      <c r="M421" s="8"/>
      <c r="N421" s="44"/>
      <c r="O421" s="44"/>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row>
    <row r="422" spans="3:108" x14ac:dyDescent="0.2">
      <c r="C422" s="43"/>
      <c r="D422" s="43"/>
      <c r="E422" s="43"/>
      <c r="F422" s="44"/>
      <c r="H422" s="8"/>
      <c r="I422" s="8"/>
      <c r="J422" s="8"/>
      <c r="K422" s="51"/>
      <c r="L422" s="21"/>
      <c r="M422" s="8"/>
      <c r="N422" s="44"/>
      <c r="O422" s="44"/>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row>
    <row r="423" spans="3:108" x14ac:dyDescent="0.2">
      <c r="C423" s="43"/>
      <c r="D423" s="43"/>
      <c r="E423" s="43"/>
      <c r="F423" s="44"/>
      <c r="H423" s="8"/>
      <c r="I423" s="8"/>
      <c r="J423" s="8"/>
      <c r="K423" s="51"/>
      <c r="L423" s="21"/>
      <c r="M423" s="8"/>
      <c r="N423" s="44"/>
      <c r="O423" s="44"/>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row>
    <row r="424" spans="3:108" x14ac:dyDescent="0.2">
      <c r="C424" s="43"/>
      <c r="D424" s="43"/>
      <c r="E424" s="43"/>
      <c r="F424" s="44"/>
      <c r="H424" s="8"/>
      <c r="I424" s="8"/>
      <c r="J424" s="8"/>
      <c r="K424" s="51"/>
      <c r="L424" s="21"/>
      <c r="M424" s="8"/>
      <c r="N424" s="44"/>
      <c r="O424" s="44"/>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row>
    <row r="425" spans="3:108" x14ac:dyDescent="0.2">
      <c r="C425" s="43"/>
      <c r="D425" s="43"/>
      <c r="E425" s="43"/>
      <c r="F425" s="44"/>
      <c r="H425" s="8"/>
      <c r="I425" s="8"/>
      <c r="J425" s="8"/>
      <c r="K425" s="51"/>
      <c r="L425" s="21"/>
      <c r="M425" s="8"/>
      <c r="N425" s="44"/>
      <c r="O425" s="44"/>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row>
    <row r="426" spans="3:108" x14ac:dyDescent="0.2">
      <c r="C426" s="43"/>
      <c r="D426" s="43"/>
      <c r="E426" s="43"/>
      <c r="F426" s="44"/>
      <c r="H426" s="8"/>
      <c r="I426" s="8"/>
      <c r="J426" s="8"/>
      <c r="K426" s="51"/>
      <c r="L426" s="21"/>
      <c r="M426" s="8"/>
      <c r="N426" s="44"/>
      <c r="O426" s="44"/>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row>
    <row r="427" spans="3:108" x14ac:dyDescent="0.2">
      <c r="C427" s="43"/>
      <c r="D427" s="43"/>
      <c r="E427" s="43"/>
      <c r="F427" s="44"/>
      <c r="H427" s="8"/>
      <c r="I427" s="8"/>
      <c r="J427" s="8"/>
      <c r="K427" s="51"/>
      <c r="L427" s="21"/>
      <c r="M427" s="8"/>
      <c r="N427" s="44"/>
      <c r="O427" s="44"/>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row>
    <row r="428" spans="3:108" x14ac:dyDescent="0.2">
      <c r="C428" s="43"/>
      <c r="D428" s="43"/>
      <c r="E428" s="43"/>
      <c r="F428" s="44"/>
      <c r="H428" s="8"/>
      <c r="I428" s="8"/>
      <c r="J428" s="8"/>
      <c r="K428" s="51"/>
      <c r="L428" s="21"/>
      <c r="M428" s="8"/>
      <c r="N428" s="44"/>
      <c r="O428" s="44"/>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row>
    <row r="429" spans="3:108" x14ac:dyDescent="0.2">
      <c r="C429" s="43"/>
      <c r="D429" s="43"/>
      <c r="E429" s="43"/>
      <c r="F429" s="44"/>
      <c r="H429" s="8"/>
      <c r="I429" s="8"/>
      <c r="J429" s="8"/>
      <c r="K429" s="51"/>
      <c r="L429" s="21"/>
      <c r="M429" s="8"/>
      <c r="N429" s="44"/>
      <c r="O429" s="44"/>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row>
    <row r="430" spans="3:108" x14ac:dyDescent="0.2">
      <c r="C430" s="43"/>
      <c r="D430" s="43"/>
      <c r="E430" s="43"/>
      <c r="F430" s="44"/>
      <c r="H430" s="8"/>
      <c r="I430" s="8"/>
      <c r="J430" s="8"/>
      <c r="K430" s="51"/>
      <c r="L430" s="21"/>
      <c r="M430" s="8"/>
      <c r="N430" s="44"/>
      <c r="O430" s="44"/>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row>
    <row r="431" spans="3:108" x14ac:dyDescent="0.2">
      <c r="C431" s="43"/>
      <c r="D431" s="43"/>
      <c r="E431" s="43"/>
      <c r="F431" s="44"/>
      <c r="H431" s="8"/>
      <c r="I431" s="8"/>
      <c r="J431" s="8"/>
      <c r="K431" s="51"/>
      <c r="L431" s="21"/>
      <c r="M431" s="8"/>
      <c r="N431" s="44"/>
      <c r="O431" s="44"/>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row>
    <row r="432" spans="3:108" x14ac:dyDescent="0.2">
      <c r="C432" s="43"/>
      <c r="D432" s="43"/>
      <c r="E432" s="43"/>
      <c r="F432" s="44"/>
      <c r="H432" s="8"/>
      <c r="I432" s="8"/>
      <c r="J432" s="8"/>
      <c r="K432" s="51"/>
      <c r="L432" s="21"/>
      <c r="M432" s="8"/>
      <c r="N432" s="44"/>
      <c r="O432" s="44"/>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row>
    <row r="433" spans="3:108" x14ac:dyDescent="0.2">
      <c r="C433" s="43"/>
      <c r="D433" s="43"/>
      <c r="E433" s="43"/>
      <c r="F433" s="44"/>
      <c r="H433" s="8"/>
      <c r="I433" s="8"/>
      <c r="J433" s="8"/>
      <c r="K433" s="51"/>
      <c r="L433" s="21"/>
      <c r="M433" s="8"/>
      <c r="N433" s="44"/>
      <c r="O433" s="44"/>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row>
    <row r="434" spans="3:108" x14ac:dyDescent="0.2">
      <c r="C434" s="43"/>
      <c r="D434" s="43"/>
      <c r="E434" s="43"/>
      <c r="F434" s="44"/>
      <c r="H434" s="8"/>
      <c r="I434" s="8"/>
      <c r="J434" s="8"/>
      <c r="K434" s="51"/>
      <c r="L434" s="21"/>
      <c r="M434" s="8"/>
      <c r="N434" s="44"/>
      <c r="O434" s="44"/>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row>
    <row r="435" spans="3:108" x14ac:dyDescent="0.2">
      <c r="C435" s="43"/>
      <c r="D435" s="43"/>
      <c r="E435" s="43"/>
      <c r="F435" s="44"/>
      <c r="H435" s="8"/>
      <c r="I435" s="8"/>
      <c r="J435" s="8"/>
      <c r="K435" s="51"/>
      <c r="L435" s="21"/>
      <c r="M435" s="8"/>
      <c r="N435" s="44"/>
      <c r="O435" s="44"/>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row>
    <row r="436" spans="3:108" x14ac:dyDescent="0.2">
      <c r="C436" s="43"/>
      <c r="D436" s="43"/>
      <c r="E436" s="43"/>
      <c r="F436" s="44"/>
      <c r="H436" s="8"/>
      <c r="I436" s="8"/>
      <c r="J436" s="8"/>
      <c r="K436" s="51"/>
      <c r="L436" s="21"/>
      <c r="M436" s="8"/>
      <c r="N436" s="44"/>
      <c r="O436" s="44"/>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row>
    <row r="437" spans="3:108" x14ac:dyDescent="0.2">
      <c r="C437" s="43"/>
      <c r="D437" s="43"/>
      <c r="E437" s="43"/>
      <c r="F437" s="44"/>
      <c r="H437" s="8"/>
      <c r="I437" s="8"/>
      <c r="J437" s="8"/>
      <c r="K437" s="51"/>
      <c r="L437" s="21"/>
      <c r="M437" s="8"/>
      <c r="N437" s="44"/>
      <c r="O437" s="44"/>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row>
    <row r="438" spans="3:108" x14ac:dyDescent="0.2">
      <c r="C438" s="43"/>
      <c r="D438" s="43"/>
      <c r="E438" s="43"/>
      <c r="F438" s="44"/>
      <c r="H438" s="8"/>
      <c r="I438" s="8"/>
      <c r="J438" s="8"/>
      <c r="K438" s="51"/>
      <c r="L438" s="21"/>
      <c r="M438" s="8"/>
      <c r="N438" s="44"/>
      <c r="O438" s="44"/>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row>
    <row r="439" spans="3:108" x14ac:dyDescent="0.2">
      <c r="C439" s="43"/>
      <c r="D439" s="43"/>
      <c r="E439" s="43"/>
      <c r="F439" s="44"/>
      <c r="H439" s="8"/>
      <c r="I439" s="8"/>
      <c r="J439" s="8"/>
      <c r="K439" s="51"/>
      <c r="L439" s="21"/>
      <c r="M439" s="8"/>
      <c r="N439" s="44"/>
      <c r="O439" s="44"/>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row>
    <row r="440" spans="3:108" x14ac:dyDescent="0.2">
      <c r="C440" s="43"/>
      <c r="D440" s="43"/>
      <c r="E440" s="43"/>
      <c r="F440" s="44"/>
      <c r="H440" s="8"/>
      <c r="I440" s="8"/>
      <c r="J440" s="8"/>
      <c r="K440" s="51"/>
      <c r="L440" s="21"/>
      <c r="M440" s="8"/>
      <c r="N440" s="44"/>
      <c r="O440" s="44"/>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row>
    <row r="441" spans="3:108" x14ac:dyDescent="0.2">
      <c r="C441" s="43"/>
      <c r="D441" s="43"/>
      <c r="E441" s="43"/>
      <c r="F441" s="44"/>
      <c r="H441" s="8"/>
      <c r="I441" s="8"/>
      <c r="J441" s="8"/>
      <c r="K441" s="51"/>
      <c r="L441" s="21"/>
      <c r="M441" s="8"/>
      <c r="N441" s="44"/>
      <c r="O441" s="44"/>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row>
    <row r="442" spans="3:108" x14ac:dyDescent="0.2">
      <c r="C442" s="43"/>
      <c r="D442" s="43"/>
      <c r="E442" s="43"/>
      <c r="F442" s="44"/>
      <c r="H442" s="8"/>
      <c r="I442" s="8"/>
      <c r="J442" s="8"/>
      <c r="K442" s="51"/>
      <c r="L442" s="21"/>
      <c r="M442" s="8"/>
      <c r="N442" s="44"/>
      <c r="O442" s="44"/>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row>
    <row r="443" spans="3:108" x14ac:dyDescent="0.2">
      <c r="C443" s="43"/>
      <c r="D443" s="43"/>
      <c r="E443" s="43"/>
      <c r="F443" s="44"/>
      <c r="H443" s="8"/>
      <c r="I443" s="8"/>
      <c r="J443" s="8"/>
      <c r="K443" s="51"/>
      <c r="L443" s="21"/>
      <c r="M443" s="8"/>
      <c r="N443" s="44"/>
      <c r="O443" s="44"/>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row>
    <row r="444" spans="3:108" x14ac:dyDescent="0.2">
      <c r="C444" s="43"/>
      <c r="D444" s="43"/>
      <c r="E444" s="43"/>
      <c r="F444" s="44"/>
      <c r="H444" s="8"/>
      <c r="I444" s="8"/>
      <c r="J444" s="8"/>
      <c r="K444" s="51"/>
      <c r="L444" s="21"/>
      <c r="M444" s="8"/>
      <c r="N444" s="44"/>
      <c r="O444" s="44"/>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row>
    <row r="445" spans="3:108" x14ac:dyDescent="0.2">
      <c r="C445" s="43"/>
      <c r="D445" s="43"/>
      <c r="E445" s="43"/>
      <c r="F445" s="44"/>
      <c r="H445" s="8"/>
      <c r="I445" s="8"/>
      <c r="J445" s="8"/>
      <c r="K445" s="51"/>
      <c r="L445" s="21"/>
      <c r="M445" s="8"/>
      <c r="N445" s="44"/>
      <c r="O445" s="44"/>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row>
    <row r="446" spans="3:108" x14ac:dyDescent="0.2">
      <c r="C446" s="43"/>
      <c r="D446" s="43"/>
      <c r="E446" s="43"/>
      <c r="F446" s="44"/>
      <c r="H446" s="8"/>
      <c r="I446" s="8"/>
      <c r="J446" s="8"/>
      <c r="K446" s="51"/>
      <c r="L446" s="21"/>
      <c r="M446" s="8"/>
      <c r="N446" s="44"/>
      <c r="O446" s="44"/>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row>
    <row r="447" spans="3:108" x14ac:dyDescent="0.2">
      <c r="C447" s="43"/>
      <c r="D447" s="43"/>
      <c r="E447" s="43"/>
      <c r="F447" s="44"/>
      <c r="H447" s="8"/>
      <c r="I447" s="8"/>
      <c r="J447" s="8"/>
      <c r="K447" s="51"/>
      <c r="L447" s="21"/>
      <c r="M447" s="8"/>
      <c r="N447" s="44"/>
      <c r="O447" s="44"/>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row>
    <row r="448" spans="3:108" x14ac:dyDescent="0.2">
      <c r="C448" s="43"/>
      <c r="D448" s="43"/>
      <c r="E448" s="43"/>
      <c r="F448" s="44"/>
      <c r="H448" s="8"/>
      <c r="I448" s="8"/>
      <c r="J448" s="8"/>
      <c r="K448" s="51"/>
      <c r="L448" s="21"/>
      <c r="M448" s="8"/>
      <c r="N448" s="44"/>
      <c r="O448" s="44"/>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row>
    <row r="449" spans="3:108" x14ac:dyDescent="0.2">
      <c r="C449" s="43"/>
      <c r="D449" s="43"/>
      <c r="E449" s="43"/>
      <c r="F449" s="44"/>
      <c r="H449" s="8"/>
      <c r="I449" s="8"/>
      <c r="J449" s="8"/>
      <c r="K449" s="51"/>
      <c r="L449" s="21"/>
      <c r="M449" s="8"/>
      <c r="N449" s="44"/>
      <c r="O449" s="44"/>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row>
    <row r="450" spans="3:108" x14ac:dyDescent="0.2">
      <c r="C450" s="43"/>
      <c r="D450" s="43"/>
      <c r="E450" s="43"/>
      <c r="F450" s="44"/>
      <c r="H450" s="8"/>
      <c r="I450" s="8"/>
      <c r="J450" s="8"/>
      <c r="K450" s="51"/>
      <c r="L450" s="21"/>
      <c r="M450" s="8"/>
      <c r="N450" s="44"/>
      <c r="O450" s="44"/>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row>
    <row r="451" spans="3:108" x14ac:dyDescent="0.2">
      <c r="C451" s="43"/>
      <c r="D451" s="43"/>
      <c r="E451" s="43"/>
      <c r="F451" s="44"/>
      <c r="H451" s="8"/>
      <c r="I451" s="8"/>
      <c r="J451" s="8"/>
      <c r="K451" s="51"/>
      <c r="L451" s="21"/>
      <c r="M451" s="8"/>
      <c r="N451" s="44"/>
      <c r="O451" s="44"/>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row>
    <row r="452" spans="3:108" x14ac:dyDescent="0.2">
      <c r="C452" s="43"/>
      <c r="D452" s="43"/>
      <c r="E452" s="43"/>
      <c r="F452" s="44"/>
      <c r="H452" s="8"/>
      <c r="I452" s="8"/>
      <c r="J452" s="8"/>
      <c r="K452" s="51"/>
      <c r="L452" s="21"/>
      <c r="M452" s="8"/>
      <c r="N452" s="44"/>
      <c r="O452" s="44"/>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row>
    <row r="453" spans="3:108" x14ac:dyDescent="0.2">
      <c r="C453" s="43"/>
      <c r="D453" s="43"/>
      <c r="E453" s="43"/>
      <c r="F453" s="44"/>
      <c r="H453" s="8"/>
      <c r="I453" s="8"/>
      <c r="J453" s="8"/>
      <c r="K453" s="51"/>
      <c r="L453" s="21"/>
      <c r="M453" s="8"/>
      <c r="N453" s="44"/>
      <c r="O453" s="44"/>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row>
    <row r="454" spans="3:108" x14ac:dyDescent="0.2">
      <c r="C454" s="43"/>
      <c r="D454" s="43"/>
      <c r="E454" s="43"/>
      <c r="F454" s="44"/>
      <c r="H454" s="8"/>
      <c r="I454" s="8"/>
      <c r="J454" s="8"/>
      <c r="K454" s="51"/>
      <c r="L454" s="21"/>
      <c r="M454" s="8"/>
      <c r="N454" s="44"/>
      <c r="O454" s="44"/>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row>
    <row r="455" spans="3:108" x14ac:dyDescent="0.2">
      <c r="C455" s="43"/>
      <c r="D455" s="43"/>
      <c r="E455" s="43"/>
      <c r="F455" s="44"/>
      <c r="H455" s="8"/>
      <c r="I455" s="8"/>
      <c r="J455" s="8"/>
      <c r="K455" s="51"/>
      <c r="L455" s="21"/>
      <c r="M455" s="8"/>
      <c r="N455" s="44"/>
      <c r="O455" s="44"/>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row>
    <row r="456" spans="3:108" x14ac:dyDescent="0.2">
      <c r="C456" s="43"/>
      <c r="D456" s="43"/>
      <c r="E456" s="43"/>
      <c r="F456" s="44"/>
      <c r="H456" s="8"/>
      <c r="I456" s="8"/>
      <c r="J456" s="8"/>
      <c r="K456" s="51"/>
      <c r="L456" s="21"/>
      <c r="M456" s="8"/>
      <c r="N456" s="44"/>
      <c r="O456" s="44"/>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row>
    <row r="457" spans="3:108" x14ac:dyDescent="0.2">
      <c r="C457" s="43"/>
      <c r="D457" s="43"/>
      <c r="E457" s="43"/>
      <c r="F457" s="44"/>
      <c r="H457" s="8"/>
      <c r="I457" s="8"/>
      <c r="J457" s="8"/>
      <c r="K457" s="51"/>
      <c r="L457" s="21"/>
      <c r="M457" s="8"/>
      <c r="N457" s="44"/>
      <c r="O457" s="44"/>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row>
    <row r="458" spans="3:108" x14ac:dyDescent="0.2">
      <c r="C458" s="43"/>
      <c r="D458" s="43"/>
      <c r="E458" s="43"/>
      <c r="F458" s="44"/>
      <c r="H458" s="8"/>
      <c r="I458" s="8"/>
      <c r="J458" s="8"/>
      <c r="K458" s="51"/>
      <c r="L458" s="21"/>
      <c r="M458" s="8"/>
      <c r="N458" s="44"/>
      <c r="O458" s="44"/>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row>
    <row r="459" spans="3:108" x14ac:dyDescent="0.2">
      <c r="C459" s="43"/>
      <c r="D459" s="43"/>
      <c r="E459" s="43"/>
      <c r="F459" s="44"/>
      <c r="H459" s="8"/>
      <c r="I459" s="8"/>
      <c r="J459" s="8"/>
      <c r="K459" s="51"/>
      <c r="L459" s="21"/>
      <c r="M459" s="8"/>
      <c r="N459" s="44"/>
      <c r="O459" s="44"/>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row>
    <row r="460" spans="3:108" x14ac:dyDescent="0.2">
      <c r="C460" s="43"/>
      <c r="D460" s="43"/>
      <c r="E460" s="43"/>
      <c r="F460" s="44"/>
      <c r="H460" s="8"/>
      <c r="I460" s="8"/>
      <c r="J460" s="8"/>
      <c r="K460" s="51"/>
      <c r="L460" s="21"/>
      <c r="M460" s="8"/>
      <c r="N460" s="44"/>
      <c r="O460" s="44"/>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row>
    <row r="461" spans="3:108" x14ac:dyDescent="0.2">
      <c r="C461" s="43"/>
      <c r="D461" s="43"/>
      <c r="E461" s="43"/>
      <c r="F461" s="44"/>
      <c r="H461" s="8"/>
      <c r="I461" s="8"/>
      <c r="J461" s="8"/>
      <c r="K461" s="51"/>
      <c r="L461" s="21"/>
      <c r="M461" s="8"/>
      <c r="N461" s="44"/>
      <c r="O461" s="44"/>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row>
    <row r="462" spans="3:108" x14ac:dyDescent="0.2">
      <c r="C462" s="43"/>
      <c r="D462" s="43"/>
      <c r="E462" s="43"/>
      <c r="F462" s="44"/>
      <c r="H462" s="8"/>
      <c r="I462" s="8"/>
      <c r="J462" s="8"/>
      <c r="K462" s="51"/>
      <c r="L462" s="21"/>
      <c r="M462" s="8"/>
      <c r="N462" s="44"/>
      <c r="O462" s="44"/>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row>
    <row r="463" spans="3:108" x14ac:dyDescent="0.2">
      <c r="C463" s="43"/>
      <c r="D463" s="43"/>
      <c r="E463" s="43"/>
      <c r="F463" s="44"/>
      <c r="H463" s="8"/>
      <c r="I463" s="8"/>
      <c r="J463" s="8"/>
      <c r="K463" s="51"/>
      <c r="L463" s="21"/>
      <c r="M463" s="8"/>
      <c r="N463" s="44"/>
      <c r="O463" s="44"/>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row>
    <row r="464" spans="3:108" x14ac:dyDescent="0.2">
      <c r="C464" s="43"/>
      <c r="D464" s="43"/>
      <c r="E464" s="43"/>
      <c r="F464" s="44"/>
      <c r="H464" s="8"/>
      <c r="I464" s="8"/>
      <c r="J464" s="8"/>
      <c r="K464" s="51"/>
      <c r="L464" s="21"/>
      <c r="M464" s="8"/>
      <c r="N464" s="44"/>
      <c r="O464" s="44"/>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row>
    <row r="465" spans="3:108" x14ac:dyDescent="0.2">
      <c r="C465" s="43"/>
      <c r="D465" s="43"/>
      <c r="E465" s="43"/>
      <c r="F465" s="44"/>
      <c r="H465" s="8"/>
      <c r="I465" s="8"/>
      <c r="J465" s="8"/>
      <c r="K465" s="51"/>
      <c r="L465" s="21"/>
      <c r="M465" s="8"/>
      <c r="N465" s="44"/>
      <c r="O465" s="44"/>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row>
    <row r="466" spans="3:108" x14ac:dyDescent="0.2">
      <c r="C466" s="43"/>
      <c r="D466" s="43"/>
      <c r="E466" s="43"/>
      <c r="F466" s="44"/>
      <c r="H466" s="8"/>
      <c r="I466" s="8"/>
      <c r="J466" s="8"/>
      <c r="K466" s="51"/>
      <c r="L466" s="21"/>
      <c r="M466" s="8"/>
      <c r="N466" s="44"/>
      <c r="O466" s="44"/>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row>
    <row r="467" spans="3:108" x14ac:dyDescent="0.2">
      <c r="C467" s="43"/>
      <c r="D467" s="43"/>
      <c r="E467" s="43"/>
      <c r="F467" s="44"/>
      <c r="H467" s="8"/>
      <c r="I467" s="8"/>
      <c r="J467" s="8"/>
      <c r="K467" s="51"/>
      <c r="L467" s="21"/>
      <c r="M467" s="8"/>
      <c r="N467" s="44"/>
      <c r="O467" s="44"/>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row>
    <row r="468" spans="3:108" x14ac:dyDescent="0.2">
      <c r="C468" s="43"/>
      <c r="D468" s="43"/>
      <c r="E468" s="43"/>
      <c r="F468" s="44"/>
      <c r="H468" s="8"/>
      <c r="I468" s="8"/>
      <c r="J468" s="8"/>
      <c r="K468" s="51"/>
      <c r="L468" s="21"/>
      <c r="M468" s="8"/>
      <c r="N468" s="44"/>
      <c r="O468" s="44"/>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row>
    <row r="469" spans="3:108" x14ac:dyDescent="0.2">
      <c r="C469" s="43"/>
      <c r="D469" s="43"/>
      <c r="E469" s="43"/>
      <c r="F469" s="44"/>
      <c r="H469" s="8"/>
      <c r="I469" s="8"/>
      <c r="J469" s="8"/>
      <c r="K469" s="51"/>
      <c r="L469" s="21"/>
      <c r="M469" s="8"/>
      <c r="N469" s="44"/>
      <c r="O469" s="44"/>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row>
    <row r="470" spans="3:108" x14ac:dyDescent="0.2">
      <c r="C470" s="43"/>
      <c r="D470" s="43"/>
      <c r="E470" s="43"/>
      <c r="F470" s="44"/>
      <c r="H470" s="8"/>
      <c r="I470" s="8"/>
      <c r="J470" s="8"/>
      <c r="K470" s="51"/>
      <c r="L470" s="21"/>
      <c r="M470" s="8"/>
      <c r="N470" s="44"/>
      <c r="O470" s="44"/>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row>
    <row r="471" spans="3:108" x14ac:dyDescent="0.2">
      <c r="C471" s="43"/>
      <c r="D471" s="43"/>
      <c r="E471" s="43"/>
      <c r="F471" s="44"/>
      <c r="H471" s="8"/>
      <c r="I471" s="8"/>
      <c r="J471" s="8"/>
      <c r="K471" s="51"/>
      <c r="L471" s="21"/>
      <c r="M471" s="8"/>
      <c r="N471" s="44"/>
      <c r="O471" s="44"/>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row>
    <row r="472" spans="3:108" x14ac:dyDescent="0.2">
      <c r="C472" s="43"/>
      <c r="D472" s="43"/>
      <c r="E472" s="43"/>
      <c r="F472" s="44"/>
      <c r="H472" s="8"/>
      <c r="I472" s="8"/>
      <c r="J472" s="8"/>
      <c r="K472" s="51"/>
      <c r="L472" s="21"/>
      <c r="M472" s="8"/>
      <c r="N472" s="44"/>
      <c r="O472" s="44"/>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row>
    <row r="473" spans="3:108" x14ac:dyDescent="0.2">
      <c r="C473" s="43"/>
      <c r="D473" s="43"/>
      <c r="E473" s="43"/>
      <c r="F473" s="44"/>
      <c r="H473" s="8"/>
      <c r="I473" s="8"/>
      <c r="J473" s="8"/>
      <c r="K473" s="51"/>
      <c r="L473" s="21"/>
      <c r="M473" s="8"/>
      <c r="N473" s="44"/>
      <c r="O473" s="44"/>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row>
    <row r="474" spans="3:108" x14ac:dyDescent="0.2">
      <c r="C474" s="43"/>
      <c r="D474" s="43"/>
      <c r="E474" s="43"/>
      <c r="F474" s="44"/>
      <c r="H474" s="8"/>
      <c r="I474" s="8"/>
      <c r="J474" s="8"/>
      <c r="K474" s="51"/>
      <c r="L474" s="21"/>
      <c r="M474" s="8"/>
      <c r="N474" s="44"/>
      <c r="O474" s="44"/>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row>
    <row r="475" spans="3:108" x14ac:dyDescent="0.2">
      <c r="C475" s="43"/>
      <c r="D475" s="43"/>
      <c r="E475" s="43"/>
      <c r="F475" s="44"/>
      <c r="H475" s="8"/>
      <c r="I475" s="8"/>
      <c r="J475" s="8"/>
      <c r="K475" s="51"/>
      <c r="L475" s="21"/>
      <c r="M475" s="8"/>
      <c r="N475" s="44"/>
      <c r="O475" s="44"/>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row>
    <row r="476" spans="3:108" x14ac:dyDescent="0.2">
      <c r="C476" s="43"/>
      <c r="D476" s="43"/>
      <c r="E476" s="43"/>
      <c r="F476" s="44"/>
      <c r="H476" s="8"/>
      <c r="I476" s="8"/>
      <c r="J476" s="8"/>
      <c r="K476" s="51"/>
      <c r="L476" s="21"/>
      <c r="M476" s="8"/>
      <c r="N476" s="44"/>
      <c r="O476" s="44"/>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row>
    <row r="477" spans="3:108" x14ac:dyDescent="0.2">
      <c r="C477" s="43"/>
      <c r="D477" s="43"/>
      <c r="E477" s="43"/>
      <c r="F477" s="44"/>
      <c r="H477" s="8"/>
      <c r="I477" s="8"/>
      <c r="J477" s="8"/>
      <c r="K477" s="51"/>
      <c r="L477" s="21"/>
      <c r="M477" s="8"/>
      <c r="N477" s="44"/>
      <c r="O477" s="44"/>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row>
    <row r="478" spans="3:108" x14ac:dyDescent="0.2">
      <c r="C478" s="43"/>
      <c r="D478" s="43"/>
      <c r="E478" s="43"/>
      <c r="F478" s="44"/>
      <c r="H478" s="8"/>
      <c r="I478" s="8"/>
      <c r="J478" s="8"/>
      <c r="K478" s="51"/>
      <c r="L478" s="21"/>
      <c r="M478" s="8"/>
      <c r="N478" s="44"/>
      <c r="O478" s="44"/>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row>
    <row r="479" spans="3:108" x14ac:dyDescent="0.2">
      <c r="C479" s="43"/>
      <c r="D479" s="43"/>
      <c r="E479" s="43"/>
      <c r="F479" s="44"/>
      <c r="H479" s="8"/>
      <c r="I479" s="8"/>
      <c r="J479" s="8"/>
      <c r="K479" s="51"/>
      <c r="L479" s="21"/>
      <c r="M479" s="8"/>
      <c r="N479" s="44"/>
      <c r="O479" s="44"/>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row>
    <row r="480" spans="3:108" x14ac:dyDescent="0.2">
      <c r="C480" s="43"/>
      <c r="D480" s="43"/>
      <c r="E480" s="43"/>
      <c r="F480" s="44"/>
      <c r="H480" s="8"/>
      <c r="I480" s="8"/>
      <c r="J480" s="8"/>
      <c r="K480" s="51"/>
      <c r="L480" s="21"/>
      <c r="M480" s="8"/>
      <c r="N480" s="44"/>
      <c r="O480" s="44"/>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row>
    <row r="481" spans="3:108" x14ac:dyDescent="0.2">
      <c r="C481" s="43"/>
      <c r="D481" s="43"/>
      <c r="E481" s="43"/>
      <c r="F481" s="44"/>
      <c r="H481" s="8"/>
      <c r="I481" s="8"/>
      <c r="J481" s="8"/>
      <c r="K481" s="51"/>
      <c r="L481" s="21"/>
      <c r="M481" s="8"/>
      <c r="N481" s="44"/>
      <c r="O481" s="44"/>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row>
    <row r="482" spans="3:108" x14ac:dyDescent="0.2">
      <c r="C482" s="43"/>
      <c r="D482" s="43"/>
      <c r="E482" s="43"/>
      <c r="F482" s="44"/>
      <c r="H482" s="8"/>
      <c r="I482" s="8"/>
      <c r="J482" s="8"/>
      <c r="K482" s="51"/>
      <c r="L482" s="21"/>
      <c r="M482" s="8"/>
      <c r="N482" s="44"/>
      <c r="O482" s="44"/>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row>
    <row r="483" spans="3:108" x14ac:dyDescent="0.2">
      <c r="C483" s="43"/>
      <c r="D483" s="43"/>
      <c r="E483" s="43"/>
      <c r="F483" s="44"/>
      <c r="H483" s="8"/>
      <c r="I483" s="8"/>
      <c r="J483" s="8"/>
      <c r="K483" s="51"/>
      <c r="L483" s="21"/>
      <c r="M483" s="8"/>
      <c r="N483" s="44"/>
      <c r="O483" s="44"/>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row>
    <row r="484" spans="3:108" x14ac:dyDescent="0.2">
      <c r="C484" s="43"/>
      <c r="D484" s="43"/>
      <c r="E484" s="43"/>
      <c r="F484" s="44"/>
      <c r="H484" s="8"/>
      <c r="I484" s="8"/>
      <c r="J484" s="8"/>
      <c r="K484" s="51"/>
      <c r="L484" s="21"/>
      <c r="M484" s="8"/>
      <c r="N484" s="44"/>
      <c r="O484" s="44"/>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row>
    <row r="485" spans="3:108" x14ac:dyDescent="0.2">
      <c r="C485" s="43"/>
      <c r="D485" s="43"/>
      <c r="E485" s="43"/>
      <c r="F485" s="44"/>
      <c r="H485" s="8"/>
      <c r="I485" s="8"/>
      <c r="J485" s="8"/>
      <c r="K485" s="51"/>
      <c r="L485" s="21"/>
      <c r="M485" s="8"/>
      <c r="N485" s="44"/>
      <c r="O485" s="44"/>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row>
    <row r="486" spans="3:108" x14ac:dyDescent="0.2">
      <c r="C486" s="43"/>
      <c r="D486" s="43"/>
      <c r="E486" s="43"/>
      <c r="F486" s="44"/>
      <c r="H486" s="8"/>
      <c r="I486" s="8"/>
      <c r="J486" s="8"/>
      <c r="K486" s="51"/>
      <c r="L486" s="21"/>
      <c r="M486" s="8"/>
      <c r="N486" s="44"/>
      <c r="O486" s="44"/>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row>
    <row r="487" spans="3:108" x14ac:dyDescent="0.2">
      <c r="C487" s="43"/>
      <c r="D487" s="43"/>
      <c r="E487" s="43"/>
      <c r="F487" s="44"/>
      <c r="H487" s="8"/>
      <c r="I487" s="8"/>
      <c r="J487" s="8"/>
      <c r="K487" s="51"/>
      <c r="L487" s="21"/>
      <c r="M487" s="8"/>
      <c r="N487" s="44"/>
      <c r="O487" s="44"/>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row>
    <row r="488" spans="3:108" x14ac:dyDescent="0.2">
      <c r="C488" s="43"/>
      <c r="D488" s="43"/>
      <c r="E488" s="43"/>
      <c r="F488" s="44"/>
      <c r="H488" s="8"/>
      <c r="I488" s="8"/>
      <c r="J488" s="8"/>
      <c r="K488" s="51"/>
      <c r="L488" s="21"/>
      <c r="M488" s="8"/>
      <c r="N488" s="44"/>
      <c r="O488" s="44"/>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row>
    <row r="489" spans="3:108" x14ac:dyDescent="0.2">
      <c r="C489" s="43"/>
      <c r="D489" s="43"/>
      <c r="E489" s="43"/>
      <c r="F489" s="44"/>
      <c r="H489" s="8"/>
      <c r="I489" s="8"/>
      <c r="J489" s="8"/>
      <c r="K489" s="51"/>
      <c r="L489" s="21"/>
      <c r="M489" s="8"/>
      <c r="N489" s="44"/>
      <c r="O489" s="44"/>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row>
    <row r="490" spans="3:108" x14ac:dyDescent="0.2">
      <c r="C490" s="43"/>
      <c r="D490" s="43"/>
      <c r="E490" s="43"/>
      <c r="F490" s="44"/>
      <c r="H490" s="8"/>
      <c r="I490" s="8"/>
      <c r="J490" s="8"/>
      <c r="K490" s="51"/>
      <c r="L490" s="21"/>
      <c r="M490" s="8"/>
      <c r="N490" s="44"/>
      <c r="O490" s="44"/>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row>
    <row r="491" spans="3:108" x14ac:dyDescent="0.2">
      <c r="C491" s="43"/>
      <c r="D491" s="43"/>
      <c r="E491" s="43"/>
      <c r="F491" s="44"/>
      <c r="H491" s="8"/>
      <c r="I491" s="8"/>
      <c r="J491" s="8"/>
      <c r="K491" s="51"/>
      <c r="L491" s="21"/>
      <c r="M491" s="8"/>
      <c r="N491" s="44"/>
      <c r="O491" s="44"/>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row>
    <row r="492" spans="3:108" x14ac:dyDescent="0.2">
      <c r="C492" s="43"/>
      <c r="D492" s="43"/>
      <c r="E492" s="43"/>
      <c r="F492" s="44"/>
      <c r="H492" s="8"/>
      <c r="I492" s="8"/>
      <c r="J492" s="8"/>
      <c r="K492" s="51"/>
      <c r="L492" s="21"/>
      <c r="M492" s="8"/>
      <c r="N492" s="44"/>
      <c r="O492" s="44"/>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row>
    <row r="493" spans="3:108" x14ac:dyDescent="0.2">
      <c r="C493" s="43"/>
      <c r="D493" s="43"/>
      <c r="E493" s="43"/>
      <c r="F493" s="44"/>
      <c r="H493" s="8"/>
      <c r="I493" s="8"/>
      <c r="J493" s="8"/>
      <c r="K493" s="51"/>
      <c r="L493" s="21"/>
      <c r="M493" s="8"/>
      <c r="N493" s="44"/>
      <c r="O493" s="44"/>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row>
    <row r="494" spans="3:108" x14ac:dyDescent="0.2">
      <c r="C494" s="43"/>
      <c r="D494" s="43"/>
      <c r="E494" s="43"/>
      <c r="F494" s="44"/>
      <c r="H494" s="8"/>
      <c r="I494" s="8"/>
      <c r="J494" s="8"/>
      <c r="K494" s="51"/>
      <c r="L494" s="21"/>
      <c r="M494" s="8"/>
      <c r="N494" s="44"/>
      <c r="O494" s="44"/>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row>
    <row r="495" spans="3:108" x14ac:dyDescent="0.2">
      <c r="C495" s="43"/>
      <c r="D495" s="43"/>
      <c r="E495" s="43"/>
      <c r="F495" s="44"/>
      <c r="H495" s="8"/>
      <c r="I495" s="8"/>
      <c r="J495" s="8"/>
      <c r="K495" s="51"/>
      <c r="L495" s="21"/>
      <c r="M495" s="8"/>
      <c r="N495" s="44"/>
      <c r="O495" s="44"/>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row>
    <row r="496" spans="3:108" x14ac:dyDescent="0.2">
      <c r="C496" s="43"/>
      <c r="D496" s="43"/>
      <c r="E496" s="43"/>
      <c r="F496" s="44"/>
      <c r="H496" s="8"/>
      <c r="I496" s="8"/>
      <c r="J496" s="8"/>
      <c r="K496" s="51"/>
      <c r="L496" s="21"/>
      <c r="M496" s="8"/>
      <c r="N496" s="44"/>
      <c r="O496" s="44"/>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row>
    <row r="497" spans="3:108" x14ac:dyDescent="0.2">
      <c r="C497" s="43"/>
      <c r="D497" s="43"/>
      <c r="E497" s="43"/>
      <c r="F497" s="44"/>
      <c r="H497" s="8"/>
      <c r="I497" s="8"/>
      <c r="J497" s="8"/>
      <c r="K497" s="51"/>
      <c r="L497" s="21"/>
      <c r="M497" s="8"/>
      <c r="N497" s="44"/>
      <c r="O497" s="44"/>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row>
    <row r="498" spans="3:108" x14ac:dyDescent="0.2">
      <c r="C498" s="43"/>
      <c r="D498" s="43"/>
      <c r="E498" s="43"/>
      <c r="F498" s="44"/>
      <c r="H498" s="8"/>
      <c r="I498" s="8"/>
      <c r="J498" s="8"/>
      <c r="K498" s="51"/>
      <c r="L498" s="21"/>
      <c r="M498" s="8"/>
      <c r="N498" s="44"/>
      <c r="O498" s="44"/>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row>
    <row r="499" spans="3:108" x14ac:dyDescent="0.2">
      <c r="C499" s="43"/>
      <c r="D499" s="43"/>
      <c r="E499" s="43"/>
      <c r="F499" s="44"/>
      <c r="H499" s="8"/>
      <c r="I499" s="8"/>
      <c r="J499" s="8"/>
      <c r="K499" s="51"/>
      <c r="L499" s="21"/>
      <c r="M499" s="8"/>
      <c r="N499" s="44"/>
      <c r="O499" s="44"/>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row>
    <row r="500" spans="3:108" x14ac:dyDescent="0.2">
      <c r="C500" s="43"/>
      <c r="D500" s="43"/>
      <c r="E500" s="43"/>
      <c r="F500" s="44"/>
      <c r="H500" s="8"/>
      <c r="I500" s="8"/>
      <c r="J500" s="8"/>
      <c r="K500" s="51"/>
      <c r="L500" s="21"/>
      <c r="M500" s="8"/>
      <c r="N500" s="44"/>
      <c r="O500" s="44"/>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row>
    <row r="501" spans="3:108" x14ac:dyDescent="0.2">
      <c r="C501" s="43"/>
      <c r="D501" s="43"/>
      <c r="E501" s="43"/>
      <c r="F501" s="44"/>
      <c r="H501" s="8"/>
      <c r="I501" s="8"/>
      <c r="J501" s="8"/>
      <c r="K501" s="51"/>
      <c r="L501" s="21"/>
      <c r="M501" s="8"/>
      <c r="N501" s="44"/>
      <c r="O501" s="44"/>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row>
    <row r="502" spans="3:108" x14ac:dyDescent="0.2">
      <c r="C502" s="43"/>
      <c r="D502" s="43"/>
      <c r="E502" s="43"/>
      <c r="F502" s="44"/>
      <c r="H502" s="8"/>
      <c r="I502" s="8"/>
      <c r="J502" s="8"/>
      <c r="K502" s="51"/>
      <c r="L502" s="21"/>
      <c r="M502" s="8"/>
      <c r="N502" s="44"/>
      <c r="O502" s="44"/>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row>
    <row r="503" spans="3:108" x14ac:dyDescent="0.2">
      <c r="C503" s="43"/>
      <c r="D503" s="43"/>
      <c r="E503" s="43"/>
      <c r="F503" s="44"/>
      <c r="H503" s="8"/>
      <c r="I503" s="8"/>
      <c r="J503" s="8"/>
      <c r="K503" s="51"/>
      <c r="L503" s="21"/>
      <c r="M503" s="8"/>
      <c r="N503" s="44"/>
      <c r="O503" s="44"/>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row>
    <row r="504" spans="3:108" x14ac:dyDescent="0.2">
      <c r="C504" s="43"/>
      <c r="D504" s="43"/>
      <c r="E504" s="43"/>
      <c r="F504" s="44"/>
      <c r="H504" s="8"/>
      <c r="I504" s="8"/>
      <c r="J504" s="8"/>
      <c r="K504" s="51"/>
      <c r="L504" s="21"/>
      <c r="M504" s="8"/>
      <c r="N504" s="44"/>
      <c r="O504" s="44"/>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row>
    <row r="505" spans="3:108" x14ac:dyDescent="0.2">
      <c r="C505" s="43"/>
      <c r="D505" s="43"/>
      <c r="E505" s="43"/>
      <c r="F505" s="44"/>
      <c r="H505" s="8"/>
      <c r="I505" s="8"/>
      <c r="J505" s="8"/>
      <c r="K505" s="51"/>
      <c r="L505" s="21"/>
      <c r="M505" s="8"/>
      <c r="N505" s="44"/>
      <c r="O505" s="44"/>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row>
    <row r="506" spans="3:108" x14ac:dyDescent="0.2">
      <c r="C506" s="43"/>
      <c r="D506" s="43"/>
      <c r="E506" s="43"/>
      <c r="F506" s="44"/>
      <c r="H506" s="8"/>
      <c r="I506" s="8"/>
      <c r="J506" s="8"/>
      <c r="K506" s="51"/>
      <c r="L506" s="21"/>
      <c r="M506" s="8"/>
      <c r="N506" s="44"/>
      <c r="O506" s="44"/>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row>
    <row r="507" spans="3:108" x14ac:dyDescent="0.2">
      <c r="C507" s="43"/>
      <c r="D507" s="43"/>
      <c r="E507" s="43"/>
      <c r="F507" s="44"/>
      <c r="H507" s="8"/>
      <c r="I507" s="8"/>
      <c r="J507" s="8"/>
      <c r="K507" s="51"/>
      <c r="L507" s="21"/>
      <c r="M507" s="8"/>
      <c r="N507" s="44"/>
      <c r="O507" s="44"/>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row>
    <row r="508" spans="3:108" x14ac:dyDescent="0.2">
      <c r="C508" s="43"/>
      <c r="D508" s="43"/>
      <c r="E508" s="43"/>
      <c r="F508" s="44"/>
      <c r="H508" s="8"/>
      <c r="I508" s="8"/>
      <c r="J508" s="8"/>
      <c r="K508" s="51"/>
      <c r="L508" s="21"/>
      <c r="M508" s="8"/>
      <c r="N508" s="44"/>
      <c r="O508" s="44"/>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row>
    <row r="509" spans="3:108" x14ac:dyDescent="0.2">
      <c r="C509" s="43"/>
      <c r="D509" s="43"/>
      <c r="E509" s="43"/>
      <c r="F509" s="44"/>
      <c r="H509" s="8"/>
      <c r="I509" s="8"/>
      <c r="J509" s="8"/>
      <c r="K509" s="51"/>
      <c r="L509" s="21"/>
      <c r="M509" s="8"/>
      <c r="N509" s="44"/>
      <c r="O509" s="44"/>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row>
    <row r="510" spans="3:108" x14ac:dyDescent="0.2">
      <c r="C510" s="43"/>
      <c r="D510" s="43"/>
      <c r="E510" s="43"/>
      <c r="F510" s="44"/>
      <c r="H510" s="8"/>
      <c r="I510" s="8"/>
      <c r="J510" s="8"/>
      <c r="K510" s="51"/>
      <c r="L510" s="21"/>
      <c r="M510" s="8"/>
      <c r="N510" s="44"/>
      <c r="O510" s="44"/>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row>
    <row r="511" spans="3:108" x14ac:dyDescent="0.2">
      <c r="C511" s="43"/>
      <c r="D511" s="43"/>
      <c r="E511" s="43"/>
      <c r="F511" s="44"/>
      <c r="H511" s="8"/>
      <c r="I511" s="8"/>
      <c r="J511" s="8"/>
      <c r="K511" s="51"/>
      <c r="L511" s="21"/>
      <c r="M511" s="8"/>
      <c r="N511" s="44"/>
      <c r="O511" s="44"/>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row>
    <row r="512" spans="3:108" x14ac:dyDescent="0.2">
      <c r="C512" s="43"/>
      <c r="D512" s="43"/>
      <c r="E512" s="43"/>
      <c r="F512" s="44"/>
      <c r="H512" s="8"/>
      <c r="I512" s="8"/>
      <c r="J512" s="8"/>
      <c r="K512" s="51"/>
      <c r="L512" s="21"/>
      <c r="M512" s="8"/>
      <c r="N512" s="44"/>
      <c r="O512" s="44"/>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row>
    <row r="513" spans="3:108" x14ac:dyDescent="0.2">
      <c r="C513" s="43"/>
      <c r="D513" s="43"/>
      <c r="E513" s="43"/>
      <c r="F513" s="44"/>
      <c r="H513" s="8"/>
      <c r="I513" s="8"/>
      <c r="J513" s="8"/>
      <c r="K513" s="51"/>
      <c r="L513" s="21"/>
      <c r="M513" s="8"/>
      <c r="N513" s="44"/>
      <c r="O513" s="44"/>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row>
    <row r="514" spans="3:108" x14ac:dyDescent="0.2">
      <c r="C514" s="43"/>
      <c r="D514" s="43"/>
      <c r="E514" s="43"/>
      <c r="F514" s="44"/>
      <c r="H514" s="8"/>
      <c r="I514" s="8"/>
      <c r="J514" s="8"/>
      <c r="K514" s="51"/>
      <c r="L514" s="21"/>
      <c r="M514" s="8"/>
      <c r="N514" s="44"/>
      <c r="O514" s="44"/>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row>
    <row r="515" spans="3:108" x14ac:dyDescent="0.2">
      <c r="C515" s="43"/>
      <c r="D515" s="43"/>
      <c r="E515" s="43"/>
      <c r="F515" s="44"/>
      <c r="H515" s="8"/>
      <c r="I515" s="8"/>
      <c r="J515" s="8"/>
      <c r="K515" s="51"/>
      <c r="L515" s="21"/>
      <c r="M515" s="8"/>
      <c r="N515" s="44"/>
      <c r="O515" s="44"/>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row>
    <row r="516" spans="3:108" x14ac:dyDescent="0.2">
      <c r="C516" s="43"/>
      <c r="D516" s="43"/>
      <c r="E516" s="43"/>
      <c r="F516" s="44"/>
      <c r="H516" s="8"/>
      <c r="I516" s="8"/>
      <c r="J516" s="8"/>
      <c r="K516" s="51"/>
      <c r="L516" s="21"/>
      <c r="M516" s="8"/>
      <c r="N516" s="44"/>
      <c r="O516" s="44"/>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row>
    <row r="517" spans="3:108" x14ac:dyDescent="0.2">
      <c r="C517" s="43"/>
      <c r="D517" s="43"/>
      <c r="E517" s="43"/>
      <c r="F517" s="44"/>
      <c r="H517" s="8"/>
      <c r="I517" s="8"/>
      <c r="J517" s="8"/>
      <c r="K517" s="51"/>
      <c r="L517" s="21"/>
      <c r="M517" s="8"/>
      <c r="N517" s="44"/>
      <c r="O517" s="44"/>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row>
    <row r="518" spans="3:108" x14ac:dyDescent="0.2">
      <c r="C518" s="43"/>
      <c r="D518" s="43"/>
      <c r="E518" s="43"/>
      <c r="F518" s="44"/>
      <c r="H518" s="8"/>
      <c r="I518" s="8"/>
      <c r="J518" s="8"/>
      <c r="K518" s="51"/>
      <c r="L518" s="21"/>
      <c r="M518" s="8"/>
      <c r="N518" s="44"/>
      <c r="O518" s="44"/>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row>
    <row r="519" spans="3:108" x14ac:dyDescent="0.2">
      <c r="C519" s="43"/>
      <c r="D519" s="43"/>
      <c r="E519" s="43"/>
      <c r="F519" s="44"/>
      <c r="H519" s="8"/>
      <c r="I519" s="8"/>
      <c r="J519" s="8"/>
      <c r="K519" s="51"/>
      <c r="L519" s="21"/>
      <c r="M519" s="8"/>
      <c r="N519" s="44"/>
      <c r="O519" s="44"/>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row>
    <row r="520" spans="3:108" x14ac:dyDescent="0.2">
      <c r="C520" s="43"/>
      <c r="D520" s="43"/>
      <c r="E520" s="43"/>
      <c r="F520" s="44"/>
      <c r="H520" s="8"/>
      <c r="I520" s="8"/>
      <c r="J520" s="8"/>
      <c r="K520" s="51"/>
      <c r="L520" s="21"/>
      <c r="M520" s="8"/>
      <c r="N520" s="44"/>
      <c r="O520" s="44"/>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row>
    <row r="521" spans="3:108" x14ac:dyDescent="0.2">
      <c r="C521" s="43"/>
      <c r="D521" s="43"/>
      <c r="E521" s="43"/>
      <c r="F521" s="44"/>
      <c r="H521" s="8"/>
      <c r="I521" s="8"/>
      <c r="J521" s="8"/>
      <c r="K521" s="51"/>
      <c r="L521" s="21"/>
      <c r="M521" s="8"/>
      <c r="N521" s="44"/>
      <c r="O521" s="44"/>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row>
    <row r="522" spans="3:108" x14ac:dyDescent="0.2">
      <c r="C522" s="43"/>
      <c r="D522" s="43"/>
      <c r="E522" s="43"/>
      <c r="F522" s="44"/>
      <c r="H522" s="8"/>
      <c r="I522" s="8"/>
      <c r="J522" s="8"/>
      <c r="K522" s="51"/>
      <c r="L522" s="21"/>
      <c r="M522" s="8"/>
      <c r="N522" s="44"/>
      <c r="O522" s="44"/>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row>
    <row r="523" spans="3:108" x14ac:dyDescent="0.2">
      <c r="C523" s="43"/>
      <c r="D523" s="43"/>
      <c r="E523" s="43"/>
      <c r="F523" s="44"/>
      <c r="H523" s="8"/>
      <c r="I523" s="8"/>
      <c r="J523" s="8"/>
      <c r="K523" s="51"/>
      <c r="L523" s="21"/>
      <c r="M523" s="8"/>
      <c r="N523" s="44"/>
      <c r="O523" s="44"/>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row>
    <row r="524" spans="3:108" x14ac:dyDescent="0.2">
      <c r="C524" s="43"/>
      <c r="D524" s="43"/>
      <c r="E524" s="43"/>
      <c r="F524" s="44"/>
      <c r="H524" s="8"/>
      <c r="I524" s="8"/>
      <c r="J524" s="8"/>
      <c r="K524" s="51"/>
      <c r="L524" s="21"/>
      <c r="M524" s="8"/>
      <c r="N524" s="44"/>
      <c r="O524" s="44"/>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row>
    <row r="525" spans="3:108" x14ac:dyDescent="0.2">
      <c r="C525" s="43"/>
      <c r="D525" s="43"/>
      <c r="E525" s="43"/>
      <c r="F525" s="44"/>
      <c r="H525" s="8"/>
      <c r="I525" s="8"/>
      <c r="J525" s="8"/>
      <c r="K525" s="51"/>
      <c r="L525" s="21"/>
      <c r="M525" s="8"/>
      <c r="N525" s="44"/>
      <c r="O525" s="44"/>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row>
    <row r="526" spans="3:108" x14ac:dyDescent="0.2">
      <c r="C526" s="43"/>
      <c r="D526" s="43"/>
      <c r="E526" s="43"/>
      <c r="F526" s="44"/>
      <c r="H526" s="8"/>
      <c r="I526" s="8"/>
      <c r="J526" s="8"/>
      <c r="K526" s="51"/>
      <c r="L526" s="21"/>
      <c r="M526" s="8"/>
      <c r="N526" s="44"/>
      <c r="O526" s="44"/>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row>
    <row r="527" spans="3:108" x14ac:dyDescent="0.2">
      <c r="C527" s="43"/>
      <c r="D527" s="43"/>
      <c r="E527" s="43"/>
      <c r="F527" s="44"/>
      <c r="H527" s="8"/>
      <c r="I527" s="8"/>
      <c r="J527" s="8"/>
      <c r="K527" s="51"/>
      <c r="L527" s="21"/>
      <c r="M527" s="8"/>
      <c r="N527" s="44"/>
      <c r="O527" s="44"/>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row>
    <row r="528" spans="3:108" x14ac:dyDescent="0.2">
      <c r="C528" s="43"/>
      <c r="D528" s="43"/>
      <c r="E528" s="43"/>
      <c r="F528" s="44"/>
      <c r="H528" s="8"/>
      <c r="I528" s="8"/>
      <c r="J528" s="8"/>
      <c r="K528" s="51"/>
      <c r="L528" s="21"/>
      <c r="M528" s="8"/>
      <c r="N528" s="44"/>
      <c r="O528" s="44"/>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row>
    <row r="529" spans="3:108" x14ac:dyDescent="0.2">
      <c r="C529" s="43"/>
      <c r="D529" s="43"/>
      <c r="E529" s="43"/>
      <c r="F529" s="44"/>
      <c r="H529" s="8"/>
      <c r="I529" s="8"/>
      <c r="J529" s="8"/>
      <c r="K529" s="51"/>
      <c r="L529" s="21"/>
      <c r="M529" s="8"/>
      <c r="N529" s="44"/>
      <c r="O529" s="44"/>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row>
    <row r="530" spans="3:108" x14ac:dyDescent="0.2">
      <c r="C530" s="43"/>
      <c r="D530" s="43"/>
      <c r="E530" s="43"/>
      <c r="F530" s="44"/>
      <c r="H530" s="8"/>
      <c r="I530" s="8"/>
      <c r="J530" s="8"/>
      <c r="K530" s="51"/>
      <c r="L530" s="21"/>
      <c r="M530" s="8"/>
      <c r="N530" s="44"/>
      <c r="O530" s="44"/>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row>
    <row r="531" spans="3:108" x14ac:dyDescent="0.2">
      <c r="C531" s="43"/>
      <c r="D531" s="43"/>
      <c r="E531" s="43"/>
      <c r="F531" s="44"/>
      <c r="H531" s="8"/>
      <c r="I531" s="8"/>
      <c r="J531" s="8"/>
      <c r="K531" s="51"/>
      <c r="L531" s="21"/>
      <c r="M531" s="8"/>
      <c r="N531" s="44"/>
      <c r="O531" s="44"/>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row>
    <row r="532" spans="3:108" x14ac:dyDescent="0.2">
      <c r="C532" s="43"/>
      <c r="D532" s="43"/>
      <c r="E532" s="43"/>
      <c r="F532" s="44"/>
      <c r="H532" s="8"/>
      <c r="I532" s="8"/>
      <c r="J532" s="8"/>
      <c r="K532" s="51"/>
      <c r="L532" s="21"/>
      <c r="M532" s="8"/>
      <c r="N532" s="44"/>
      <c r="O532" s="44"/>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row>
    <row r="533" spans="3:108" x14ac:dyDescent="0.2">
      <c r="C533" s="43"/>
      <c r="D533" s="43"/>
      <c r="E533" s="43"/>
      <c r="F533" s="44"/>
      <c r="H533" s="8"/>
      <c r="I533" s="8"/>
      <c r="J533" s="8"/>
      <c r="K533" s="51"/>
      <c r="L533" s="21"/>
      <c r="M533" s="8"/>
      <c r="N533" s="44"/>
      <c r="O533" s="44"/>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row>
    <row r="534" spans="3:108" x14ac:dyDescent="0.2">
      <c r="C534" s="43"/>
      <c r="D534" s="43"/>
      <c r="E534" s="43"/>
      <c r="F534" s="44"/>
      <c r="H534" s="8"/>
      <c r="I534" s="8"/>
      <c r="J534" s="8"/>
      <c r="K534" s="51"/>
      <c r="L534" s="21"/>
      <c r="M534" s="8"/>
      <c r="N534" s="44"/>
      <c r="O534" s="44"/>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row>
    <row r="535" spans="3:108" x14ac:dyDescent="0.2">
      <c r="C535" s="43"/>
      <c r="D535" s="43"/>
      <c r="E535" s="43"/>
      <c r="F535" s="44"/>
      <c r="H535" s="8"/>
      <c r="I535" s="8"/>
      <c r="J535" s="8"/>
      <c r="K535" s="51"/>
      <c r="L535" s="21"/>
      <c r="M535" s="8"/>
      <c r="N535" s="44"/>
      <c r="O535" s="44"/>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row>
    <row r="536" spans="3:108" x14ac:dyDescent="0.2">
      <c r="C536" s="43"/>
      <c r="D536" s="43"/>
      <c r="E536" s="43"/>
      <c r="F536" s="44"/>
      <c r="H536" s="8"/>
      <c r="I536" s="8"/>
      <c r="J536" s="8"/>
      <c r="K536" s="51"/>
      <c r="L536" s="21"/>
      <c r="M536" s="8"/>
      <c r="N536" s="44"/>
      <c r="O536" s="44"/>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row>
    <row r="537" spans="3:108" x14ac:dyDescent="0.2">
      <c r="C537" s="43"/>
      <c r="D537" s="43"/>
      <c r="E537" s="43"/>
      <c r="F537" s="44"/>
      <c r="H537" s="8"/>
      <c r="I537" s="8"/>
      <c r="J537" s="8"/>
      <c r="K537" s="51"/>
      <c r="L537" s="21"/>
      <c r="M537" s="8"/>
      <c r="N537" s="44"/>
      <c r="O537" s="44"/>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row>
    <row r="538" spans="3:108" x14ac:dyDescent="0.2">
      <c r="C538" s="43"/>
      <c r="D538" s="43"/>
      <c r="E538" s="43"/>
      <c r="F538" s="44"/>
      <c r="H538" s="8"/>
      <c r="I538" s="8"/>
      <c r="J538" s="8"/>
      <c r="K538" s="51"/>
      <c r="L538" s="21"/>
      <c r="M538" s="8"/>
      <c r="N538" s="44"/>
      <c r="O538" s="44"/>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row>
    <row r="539" spans="3:108" x14ac:dyDescent="0.2">
      <c r="C539" s="43"/>
      <c r="D539" s="43"/>
      <c r="E539" s="43"/>
      <c r="F539" s="44"/>
      <c r="H539" s="8"/>
      <c r="I539" s="8"/>
      <c r="J539" s="8"/>
      <c r="K539" s="51"/>
      <c r="L539" s="21"/>
      <c r="M539" s="8"/>
      <c r="N539" s="44"/>
      <c r="O539" s="44"/>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row>
    <row r="540" spans="3:108" x14ac:dyDescent="0.2">
      <c r="C540" s="43"/>
      <c r="D540" s="43"/>
      <c r="E540" s="43"/>
      <c r="F540" s="44"/>
      <c r="H540" s="8"/>
      <c r="I540" s="8"/>
      <c r="J540" s="8"/>
      <c r="K540" s="51"/>
      <c r="L540" s="21"/>
      <c r="M540" s="8"/>
      <c r="N540" s="44"/>
      <c r="O540" s="44"/>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row>
    <row r="541" spans="3:108" x14ac:dyDescent="0.2">
      <c r="C541" s="43"/>
      <c r="D541" s="43"/>
      <c r="E541" s="43"/>
      <c r="F541" s="44"/>
      <c r="H541" s="8"/>
      <c r="I541" s="8"/>
      <c r="J541" s="8"/>
      <c r="K541" s="51"/>
      <c r="L541" s="21"/>
      <c r="M541" s="8"/>
      <c r="N541" s="44"/>
      <c r="O541" s="44"/>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row>
    <row r="542" spans="3:108" x14ac:dyDescent="0.2">
      <c r="C542" s="43"/>
      <c r="D542" s="43"/>
      <c r="E542" s="43"/>
      <c r="F542" s="44"/>
      <c r="H542" s="8"/>
      <c r="I542" s="8"/>
      <c r="J542" s="8"/>
      <c r="K542" s="51"/>
      <c r="L542" s="21"/>
      <c r="M542" s="8"/>
      <c r="N542" s="44"/>
      <c r="O542" s="44"/>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row>
    <row r="543" spans="3:108" x14ac:dyDescent="0.2">
      <c r="C543" s="43"/>
      <c r="D543" s="43"/>
      <c r="E543" s="43"/>
      <c r="F543" s="44"/>
      <c r="H543" s="8"/>
      <c r="I543" s="8"/>
      <c r="J543" s="8"/>
      <c r="K543" s="51"/>
      <c r="L543" s="21"/>
      <c r="M543" s="8"/>
      <c r="N543" s="44"/>
      <c r="O543" s="44"/>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row>
    <row r="544" spans="3:108" x14ac:dyDescent="0.2">
      <c r="C544" s="43"/>
      <c r="D544" s="43"/>
      <c r="E544" s="43"/>
      <c r="F544" s="44"/>
      <c r="H544" s="8"/>
      <c r="I544" s="8"/>
      <c r="J544" s="8"/>
      <c r="K544" s="51"/>
      <c r="L544" s="21"/>
      <c r="M544" s="8"/>
      <c r="N544" s="44"/>
      <c r="O544" s="44"/>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row>
    <row r="545" spans="3:108" x14ac:dyDescent="0.2">
      <c r="C545" s="43"/>
      <c r="D545" s="43"/>
      <c r="E545" s="43"/>
      <c r="F545" s="44"/>
      <c r="H545" s="8"/>
      <c r="I545" s="8"/>
      <c r="J545" s="8"/>
      <c r="K545" s="51"/>
      <c r="L545" s="21"/>
      <c r="M545" s="8"/>
      <c r="N545" s="44"/>
      <c r="O545" s="44"/>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row>
    <row r="546" spans="3:108" x14ac:dyDescent="0.2">
      <c r="C546" s="43"/>
      <c r="D546" s="43"/>
      <c r="E546" s="43"/>
      <c r="F546" s="44"/>
      <c r="H546" s="8"/>
      <c r="I546" s="8"/>
      <c r="J546" s="8"/>
      <c r="K546" s="51"/>
      <c r="L546" s="21"/>
      <c r="M546" s="8"/>
      <c r="N546" s="44"/>
      <c r="O546" s="44"/>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row>
    <row r="547" spans="3:108" x14ac:dyDescent="0.2">
      <c r="C547" s="43"/>
      <c r="D547" s="43"/>
      <c r="E547" s="43"/>
      <c r="F547" s="44"/>
      <c r="H547" s="8"/>
      <c r="I547" s="8"/>
      <c r="J547" s="8"/>
      <c r="K547" s="51"/>
      <c r="L547" s="21"/>
      <c r="M547" s="8"/>
      <c r="N547" s="44"/>
      <c r="O547" s="44"/>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row>
    <row r="548" spans="3:108" x14ac:dyDescent="0.2">
      <c r="C548" s="43"/>
      <c r="D548" s="43"/>
      <c r="E548" s="43"/>
      <c r="F548" s="44"/>
      <c r="H548" s="8"/>
      <c r="I548" s="8"/>
      <c r="J548" s="8"/>
      <c r="K548" s="51"/>
      <c r="L548" s="21"/>
      <c r="M548" s="8"/>
      <c r="N548" s="44"/>
      <c r="O548" s="44"/>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row>
    <row r="549" spans="3:108" x14ac:dyDescent="0.2">
      <c r="C549" s="43"/>
      <c r="D549" s="43"/>
      <c r="E549" s="43"/>
      <c r="F549" s="44"/>
      <c r="H549" s="8"/>
      <c r="I549" s="8"/>
      <c r="J549" s="8"/>
      <c r="K549" s="51"/>
      <c r="L549" s="21"/>
      <c r="M549" s="8"/>
      <c r="N549" s="44"/>
      <c r="O549" s="44"/>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row>
    <row r="550" spans="3:108" x14ac:dyDescent="0.2">
      <c r="C550" s="43"/>
      <c r="D550" s="43"/>
      <c r="E550" s="43"/>
      <c r="F550" s="44"/>
      <c r="H550" s="8"/>
      <c r="I550" s="8"/>
      <c r="J550" s="8"/>
      <c r="K550" s="51"/>
      <c r="L550" s="21"/>
      <c r="M550" s="8"/>
      <c r="N550" s="44"/>
      <c r="O550" s="44"/>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row>
    <row r="551" spans="3:108" x14ac:dyDescent="0.2">
      <c r="C551" s="43"/>
      <c r="D551" s="43"/>
      <c r="E551" s="43"/>
      <c r="F551" s="44"/>
      <c r="H551" s="8"/>
      <c r="I551" s="8"/>
      <c r="J551" s="8"/>
      <c r="K551" s="51"/>
      <c r="L551" s="21"/>
      <c r="M551" s="8"/>
      <c r="N551" s="44"/>
      <c r="O551" s="44"/>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row>
    <row r="552" spans="3:108" x14ac:dyDescent="0.2">
      <c r="C552" s="43"/>
      <c r="D552" s="43"/>
      <c r="E552" s="43"/>
      <c r="F552" s="44"/>
      <c r="H552" s="8"/>
      <c r="I552" s="8"/>
      <c r="J552" s="8"/>
      <c r="K552" s="51"/>
      <c r="L552" s="21"/>
      <c r="M552" s="8"/>
      <c r="N552" s="44"/>
      <c r="O552" s="44"/>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row>
    <row r="553" spans="3:108" x14ac:dyDescent="0.2">
      <c r="C553" s="43"/>
      <c r="D553" s="43"/>
      <c r="E553" s="43"/>
      <c r="F553" s="44"/>
      <c r="H553" s="8"/>
      <c r="I553" s="8"/>
      <c r="J553" s="8"/>
      <c r="K553" s="51"/>
      <c r="L553" s="21"/>
      <c r="M553" s="8"/>
      <c r="N553" s="44"/>
      <c r="O553" s="44"/>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row>
    <row r="554" spans="3:108" x14ac:dyDescent="0.2">
      <c r="C554" s="43"/>
      <c r="D554" s="43"/>
      <c r="E554" s="43"/>
      <c r="F554" s="44"/>
      <c r="H554" s="8"/>
      <c r="I554" s="8"/>
      <c r="J554" s="8"/>
      <c r="K554" s="51"/>
      <c r="L554" s="21"/>
      <c r="M554" s="8"/>
      <c r="N554" s="44"/>
      <c r="O554" s="44"/>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row>
    <row r="555" spans="3:108" x14ac:dyDescent="0.2">
      <c r="C555" s="43"/>
      <c r="D555" s="43"/>
      <c r="E555" s="43"/>
      <c r="F555" s="44"/>
      <c r="H555" s="8"/>
      <c r="I555" s="8"/>
      <c r="J555" s="8"/>
      <c r="K555" s="51"/>
      <c r="L555" s="21"/>
      <c r="M555" s="8"/>
      <c r="N555" s="44"/>
      <c r="O555" s="44"/>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row>
    <row r="556" spans="3:108" x14ac:dyDescent="0.2">
      <c r="C556" s="43"/>
      <c r="D556" s="43"/>
      <c r="E556" s="43"/>
      <c r="F556" s="44"/>
      <c r="H556" s="8"/>
      <c r="I556" s="8"/>
      <c r="J556" s="8"/>
      <c r="K556" s="51"/>
      <c r="L556" s="21"/>
      <c r="M556" s="8"/>
      <c r="N556" s="44"/>
      <c r="O556" s="44"/>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row>
    <row r="557" spans="3:108" x14ac:dyDescent="0.2">
      <c r="C557" s="43"/>
      <c r="D557" s="43"/>
      <c r="E557" s="43"/>
      <c r="F557" s="44"/>
      <c r="H557" s="8"/>
      <c r="I557" s="8"/>
      <c r="J557" s="8"/>
      <c r="K557" s="51"/>
      <c r="L557" s="21"/>
      <c r="M557" s="8"/>
      <c r="N557" s="44"/>
      <c r="O557" s="44"/>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row>
    <row r="558" spans="3:108" x14ac:dyDescent="0.2">
      <c r="C558" s="43"/>
      <c r="D558" s="43"/>
      <c r="E558" s="43"/>
      <c r="F558" s="44"/>
      <c r="H558" s="8"/>
      <c r="I558" s="8"/>
      <c r="J558" s="8"/>
      <c r="K558" s="51"/>
      <c r="L558" s="21"/>
      <c r="M558" s="8"/>
      <c r="N558" s="44"/>
      <c r="O558" s="44"/>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row>
    <row r="559" spans="3:108" x14ac:dyDescent="0.2">
      <c r="C559" s="43"/>
      <c r="D559" s="43"/>
      <c r="E559" s="43"/>
      <c r="F559" s="44"/>
      <c r="H559" s="8"/>
      <c r="I559" s="8"/>
      <c r="J559" s="8"/>
      <c r="K559" s="51"/>
      <c r="L559" s="21"/>
      <c r="M559" s="8"/>
      <c r="N559" s="44"/>
      <c r="O559" s="44"/>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row>
    <row r="560" spans="3:108" x14ac:dyDescent="0.2">
      <c r="C560" s="43"/>
      <c r="D560" s="43"/>
      <c r="E560" s="43"/>
      <c r="F560" s="44"/>
      <c r="H560" s="8"/>
      <c r="I560" s="8"/>
      <c r="J560" s="8"/>
      <c r="K560" s="51"/>
      <c r="L560" s="21"/>
      <c r="M560" s="8"/>
      <c r="N560" s="44"/>
      <c r="O560" s="44"/>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row>
    <row r="561" spans="3:108" x14ac:dyDescent="0.2">
      <c r="C561" s="43"/>
      <c r="D561" s="43"/>
      <c r="E561" s="43"/>
      <c r="F561" s="44"/>
      <c r="H561" s="8"/>
      <c r="I561" s="8"/>
      <c r="J561" s="8"/>
      <c r="K561" s="51"/>
      <c r="L561" s="21"/>
      <c r="M561" s="8"/>
      <c r="N561" s="44"/>
      <c r="O561" s="44"/>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row>
    <row r="562" spans="3:108" x14ac:dyDescent="0.2">
      <c r="C562" s="43"/>
      <c r="D562" s="43"/>
      <c r="E562" s="43"/>
      <c r="F562" s="44"/>
      <c r="H562" s="8"/>
      <c r="I562" s="8"/>
      <c r="J562" s="8"/>
      <c r="K562" s="51"/>
      <c r="L562" s="21"/>
      <c r="M562" s="8"/>
      <c r="N562" s="44"/>
      <c r="O562" s="44"/>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row>
    <row r="563" spans="3:108" x14ac:dyDescent="0.2">
      <c r="C563" s="43"/>
      <c r="D563" s="43"/>
      <c r="E563" s="43"/>
      <c r="F563" s="44"/>
      <c r="H563" s="8"/>
      <c r="I563" s="8"/>
      <c r="J563" s="8"/>
      <c r="K563" s="51"/>
      <c r="L563" s="21"/>
      <c r="M563" s="8"/>
      <c r="N563" s="44"/>
      <c r="O563" s="44"/>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row>
    <row r="564" spans="3:108" x14ac:dyDescent="0.2">
      <c r="C564" s="43"/>
      <c r="D564" s="43"/>
      <c r="E564" s="43"/>
      <c r="F564" s="44"/>
      <c r="H564" s="8"/>
      <c r="I564" s="8"/>
      <c r="J564" s="8"/>
      <c r="K564" s="51"/>
      <c r="L564" s="21"/>
      <c r="M564" s="8"/>
      <c r="N564" s="44"/>
      <c r="O564" s="44"/>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row>
    <row r="565" spans="3:108" x14ac:dyDescent="0.2">
      <c r="C565" s="43"/>
      <c r="D565" s="43"/>
      <c r="E565" s="43"/>
      <c r="F565" s="44"/>
      <c r="H565" s="8"/>
      <c r="I565" s="8"/>
      <c r="J565" s="8"/>
      <c r="K565" s="51"/>
      <c r="L565" s="21"/>
      <c r="M565" s="8"/>
      <c r="N565" s="44"/>
      <c r="O565" s="44"/>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row>
    <row r="566" spans="3:108" x14ac:dyDescent="0.2">
      <c r="C566" s="43"/>
      <c r="D566" s="43"/>
      <c r="E566" s="43"/>
      <c r="F566" s="44"/>
      <c r="H566" s="8"/>
      <c r="I566" s="8"/>
      <c r="J566" s="8"/>
      <c r="K566" s="51"/>
      <c r="L566" s="21"/>
      <c r="M566" s="8"/>
      <c r="N566" s="44"/>
      <c r="O566" s="44"/>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row>
    <row r="567" spans="3:108" x14ac:dyDescent="0.2">
      <c r="C567" s="43"/>
      <c r="D567" s="43"/>
      <c r="E567" s="43"/>
      <c r="F567" s="44"/>
      <c r="H567" s="8"/>
      <c r="I567" s="8"/>
      <c r="J567" s="8"/>
      <c r="K567" s="51"/>
      <c r="L567" s="21"/>
      <c r="M567" s="8"/>
      <c r="N567" s="44"/>
      <c r="O567" s="44"/>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row>
    <row r="568" spans="3:108" x14ac:dyDescent="0.2">
      <c r="C568" s="43"/>
      <c r="D568" s="43"/>
      <c r="E568" s="43"/>
      <c r="F568" s="44"/>
      <c r="H568" s="8"/>
      <c r="I568" s="8"/>
      <c r="J568" s="8"/>
      <c r="K568" s="51"/>
      <c r="L568" s="21"/>
      <c r="M568" s="8"/>
      <c r="N568" s="44"/>
      <c r="O568" s="44"/>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row>
    <row r="569" spans="3:108" x14ac:dyDescent="0.2">
      <c r="C569" s="43"/>
      <c r="D569" s="43"/>
      <c r="E569" s="43"/>
      <c r="F569" s="44"/>
      <c r="H569" s="8"/>
      <c r="I569" s="8"/>
      <c r="J569" s="8"/>
      <c r="K569" s="51"/>
      <c r="L569" s="21"/>
      <c r="M569" s="8"/>
      <c r="N569" s="44"/>
      <c r="O569" s="44"/>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row>
    <row r="570" spans="3:108" x14ac:dyDescent="0.2">
      <c r="C570" s="43"/>
      <c r="D570" s="43"/>
      <c r="E570" s="43"/>
      <c r="F570" s="44"/>
      <c r="H570" s="8"/>
      <c r="I570" s="8"/>
      <c r="J570" s="8"/>
      <c r="K570" s="51"/>
      <c r="L570" s="21"/>
      <c r="M570" s="8"/>
      <c r="N570" s="44"/>
      <c r="O570" s="44"/>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row>
    <row r="571" spans="3:108" x14ac:dyDescent="0.2">
      <c r="C571" s="43"/>
      <c r="D571" s="43"/>
      <c r="E571" s="43"/>
      <c r="F571" s="44"/>
      <c r="H571" s="8"/>
      <c r="I571" s="8"/>
      <c r="J571" s="8"/>
      <c r="K571" s="51"/>
      <c r="L571" s="21"/>
      <c r="M571" s="8"/>
      <c r="N571" s="44"/>
      <c r="O571" s="44"/>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row>
    <row r="572" spans="3:108" x14ac:dyDescent="0.2">
      <c r="C572" s="43"/>
      <c r="D572" s="43"/>
      <c r="E572" s="43"/>
      <c r="F572" s="44"/>
      <c r="H572" s="8"/>
      <c r="I572" s="8"/>
      <c r="J572" s="8"/>
      <c r="K572" s="51"/>
      <c r="L572" s="21"/>
      <c r="M572" s="8"/>
      <c r="N572" s="44"/>
      <c r="O572" s="44"/>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row>
    <row r="573" spans="3:108" x14ac:dyDescent="0.2">
      <c r="C573" s="43"/>
      <c r="D573" s="43"/>
      <c r="E573" s="43"/>
      <c r="F573" s="44"/>
      <c r="H573" s="8"/>
      <c r="I573" s="8"/>
      <c r="J573" s="8"/>
      <c r="K573" s="51"/>
      <c r="L573" s="21"/>
      <c r="M573" s="8"/>
      <c r="N573" s="44"/>
      <c r="O573" s="44"/>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row>
    <row r="574" spans="3:108" x14ac:dyDescent="0.2">
      <c r="C574" s="43"/>
      <c r="D574" s="43"/>
      <c r="E574" s="43"/>
      <c r="F574" s="44"/>
      <c r="H574" s="8"/>
      <c r="I574" s="8"/>
      <c r="J574" s="8"/>
      <c r="K574" s="51"/>
      <c r="L574" s="21"/>
      <c r="M574" s="8"/>
      <c r="N574" s="44"/>
      <c r="O574" s="44"/>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row>
    <row r="575" spans="3:108" x14ac:dyDescent="0.2">
      <c r="C575" s="43"/>
      <c r="D575" s="43"/>
      <c r="E575" s="43"/>
      <c r="F575" s="44"/>
      <c r="H575" s="8"/>
      <c r="I575" s="8"/>
      <c r="J575" s="8"/>
      <c r="K575" s="51"/>
      <c r="L575" s="21"/>
      <c r="M575" s="8"/>
      <c r="N575" s="44"/>
      <c r="O575" s="44"/>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row>
    <row r="576" spans="3:108" x14ac:dyDescent="0.2">
      <c r="C576" s="43"/>
      <c r="D576" s="43"/>
      <c r="E576" s="43"/>
      <c r="F576" s="44"/>
      <c r="H576" s="8"/>
      <c r="I576" s="8"/>
      <c r="J576" s="8"/>
      <c r="K576" s="51"/>
      <c r="L576" s="21"/>
      <c r="M576" s="8"/>
      <c r="N576" s="44"/>
      <c r="O576" s="44"/>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row>
    <row r="577" spans="3:108" x14ac:dyDescent="0.2">
      <c r="C577" s="43"/>
      <c r="D577" s="43"/>
      <c r="E577" s="43"/>
      <c r="F577" s="44"/>
      <c r="H577" s="8"/>
      <c r="I577" s="8"/>
      <c r="J577" s="8"/>
      <c r="K577" s="51"/>
      <c r="L577" s="21"/>
      <c r="M577" s="8"/>
      <c r="N577" s="44"/>
      <c r="O577" s="44"/>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row>
    <row r="578" spans="3:108" x14ac:dyDescent="0.2">
      <c r="C578" s="43"/>
      <c r="D578" s="43"/>
      <c r="E578" s="43"/>
      <c r="F578" s="44"/>
      <c r="H578" s="8"/>
      <c r="I578" s="8"/>
      <c r="J578" s="8"/>
      <c r="K578" s="51"/>
      <c r="L578" s="21"/>
      <c r="M578" s="8"/>
      <c r="N578" s="44"/>
      <c r="O578" s="44"/>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row>
    <row r="579" spans="3:108" x14ac:dyDescent="0.2">
      <c r="C579" s="43"/>
      <c r="D579" s="43"/>
      <c r="E579" s="43"/>
      <c r="F579" s="44"/>
      <c r="H579" s="8"/>
      <c r="I579" s="8"/>
      <c r="J579" s="8"/>
      <c r="K579" s="51"/>
      <c r="L579" s="21"/>
      <c r="M579" s="8"/>
      <c r="N579" s="44"/>
      <c r="O579" s="44"/>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row>
    <row r="580" spans="3:108" x14ac:dyDescent="0.2">
      <c r="C580" s="43"/>
      <c r="D580" s="43"/>
      <c r="E580" s="43"/>
      <c r="F580" s="44"/>
      <c r="H580" s="8"/>
      <c r="I580" s="8"/>
      <c r="J580" s="8"/>
      <c r="K580" s="51"/>
      <c r="L580" s="21"/>
      <c r="M580" s="8"/>
      <c r="N580" s="44"/>
      <c r="O580" s="44"/>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row>
    <row r="581" spans="3:108" x14ac:dyDescent="0.2">
      <c r="C581" s="43"/>
      <c r="D581" s="43"/>
      <c r="E581" s="43"/>
      <c r="F581" s="44"/>
      <c r="H581" s="8"/>
      <c r="I581" s="8"/>
      <c r="J581" s="8"/>
      <c r="K581" s="51"/>
      <c r="L581" s="21"/>
      <c r="M581" s="8"/>
      <c r="N581" s="44"/>
      <c r="O581" s="44"/>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row>
    <row r="582" spans="3:108" x14ac:dyDescent="0.2">
      <c r="C582" s="43"/>
      <c r="D582" s="43"/>
      <c r="E582" s="43"/>
      <c r="F582" s="44"/>
      <c r="H582" s="8"/>
      <c r="I582" s="8"/>
      <c r="J582" s="8"/>
      <c r="K582" s="51"/>
      <c r="L582" s="21"/>
      <c r="M582" s="8"/>
      <c r="N582" s="44"/>
      <c r="O582" s="44"/>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row>
    <row r="583" spans="3:108" x14ac:dyDescent="0.2">
      <c r="C583" s="43"/>
      <c r="D583" s="43"/>
      <c r="E583" s="43"/>
      <c r="F583" s="44"/>
      <c r="H583" s="8"/>
      <c r="I583" s="8"/>
      <c r="J583" s="8"/>
      <c r="K583" s="51"/>
      <c r="L583" s="21"/>
      <c r="M583" s="8"/>
      <c r="N583" s="44"/>
      <c r="O583" s="44"/>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row>
    <row r="584" spans="3:108" x14ac:dyDescent="0.2">
      <c r="C584" s="43"/>
      <c r="D584" s="43"/>
      <c r="E584" s="43"/>
      <c r="F584" s="44"/>
      <c r="H584" s="8"/>
      <c r="I584" s="8"/>
      <c r="J584" s="8"/>
      <c r="K584" s="51"/>
      <c r="L584" s="21"/>
      <c r="M584" s="8"/>
      <c r="N584" s="44"/>
      <c r="O584" s="44"/>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row>
    <row r="585" spans="3:108" x14ac:dyDescent="0.2">
      <c r="C585" s="43"/>
      <c r="D585" s="43"/>
      <c r="E585" s="43"/>
      <c r="F585" s="44"/>
      <c r="H585" s="8"/>
      <c r="I585" s="8"/>
      <c r="J585" s="8"/>
      <c r="K585" s="51"/>
      <c r="L585" s="21"/>
      <c r="M585" s="8"/>
      <c r="N585" s="44"/>
      <c r="O585" s="44"/>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row>
    <row r="586" spans="3:108" x14ac:dyDescent="0.2">
      <c r="C586" s="43"/>
      <c r="D586" s="43"/>
      <c r="E586" s="43"/>
      <c r="F586" s="44"/>
      <c r="H586" s="8"/>
      <c r="I586" s="8"/>
      <c r="J586" s="8"/>
      <c r="K586" s="51"/>
      <c r="L586" s="21"/>
      <c r="M586" s="8"/>
      <c r="N586" s="44"/>
      <c r="O586" s="44"/>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row>
    <row r="587" spans="3:108" x14ac:dyDescent="0.2">
      <c r="C587" s="43"/>
      <c r="D587" s="43"/>
      <c r="E587" s="43"/>
      <c r="F587" s="44"/>
      <c r="H587" s="8"/>
      <c r="I587" s="8"/>
      <c r="J587" s="8"/>
      <c r="K587" s="51"/>
      <c r="L587" s="21"/>
      <c r="M587" s="8"/>
      <c r="N587" s="44"/>
      <c r="O587" s="44"/>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row>
    <row r="588" spans="3:108" x14ac:dyDescent="0.2">
      <c r="C588" s="43"/>
      <c r="D588" s="43"/>
      <c r="E588" s="43"/>
      <c r="F588" s="44"/>
      <c r="H588" s="8"/>
      <c r="I588" s="8"/>
      <c r="J588" s="8"/>
      <c r="K588" s="51"/>
      <c r="L588" s="21"/>
      <c r="M588" s="8"/>
      <c r="N588" s="44"/>
      <c r="O588" s="44"/>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row>
    <row r="589" spans="3:108" x14ac:dyDescent="0.2">
      <c r="C589" s="43"/>
      <c r="D589" s="43"/>
      <c r="E589" s="43"/>
      <c r="F589" s="44"/>
      <c r="H589" s="8"/>
      <c r="I589" s="8"/>
      <c r="J589" s="8"/>
      <c r="K589" s="51"/>
      <c r="L589" s="21"/>
      <c r="M589" s="8"/>
      <c r="N589" s="44"/>
      <c r="O589" s="44"/>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row>
    <row r="590" spans="3:108" x14ac:dyDescent="0.2">
      <c r="C590" s="43"/>
      <c r="D590" s="43"/>
      <c r="E590" s="43"/>
      <c r="F590" s="44"/>
      <c r="H590" s="8"/>
      <c r="I590" s="8"/>
      <c r="J590" s="8"/>
      <c r="K590" s="51"/>
      <c r="L590" s="21"/>
      <c r="M590" s="8"/>
      <c r="N590" s="44"/>
      <c r="O590" s="44"/>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row>
    <row r="591" spans="3:108" x14ac:dyDescent="0.2">
      <c r="C591" s="43"/>
      <c r="D591" s="43"/>
      <c r="E591" s="43"/>
      <c r="F591" s="44"/>
      <c r="H591" s="8"/>
      <c r="I591" s="8"/>
      <c r="J591" s="8"/>
      <c r="K591" s="51"/>
      <c r="L591" s="21"/>
      <c r="M591" s="8"/>
      <c r="N591" s="44"/>
      <c r="O591" s="44"/>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row>
    <row r="592" spans="3:108" x14ac:dyDescent="0.2">
      <c r="C592" s="43"/>
      <c r="D592" s="43"/>
      <c r="E592" s="43"/>
      <c r="F592" s="44"/>
      <c r="H592" s="8"/>
      <c r="I592" s="8"/>
      <c r="J592" s="8"/>
      <c r="K592" s="51"/>
      <c r="L592" s="21"/>
      <c r="M592" s="8"/>
      <c r="N592" s="44"/>
      <c r="O592" s="44"/>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row>
    <row r="593" spans="3:108" x14ac:dyDescent="0.2">
      <c r="C593" s="43"/>
      <c r="D593" s="43"/>
      <c r="E593" s="43"/>
      <c r="F593" s="44"/>
      <c r="H593" s="8"/>
      <c r="I593" s="8"/>
      <c r="J593" s="8"/>
      <c r="K593" s="51"/>
      <c r="L593" s="21"/>
      <c r="M593" s="8"/>
      <c r="N593" s="44"/>
      <c r="O593" s="44"/>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row>
    <row r="594" spans="3:108" x14ac:dyDescent="0.2">
      <c r="C594" s="43"/>
      <c r="D594" s="43"/>
      <c r="E594" s="43"/>
      <c r="F594" s="44"/>
      <c r="H594" s="8"/>
      <c r="I594" s="8"/>
      <c r="J594" s="8"/>
      <c r="K594" s="51"/>
      <c r="L594" s="21"/>
      <c r="M594" s="8"/>
      <c r="N594" s="44"/>
      <c r="O594" s="44"/>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row>
    <row r="595" spans="3:108" x14ac:dyDescent="0.2">
      <c r="C595" s="43"/>
      <c r="D595" s="43"/>
      <c r="E595" s="43"/>
      <c r="F595" s="44"/>
      <c r="H595" s="8"/>
      <c r="I595" s="8"/>
      <c r="J595" s="8"/>
      <c r="K595" s="51"/>
      <c r="L595" s="21"/>
      <c r="M595" s="8"/>
      <c r="N595" s="44"/>
      <c r="O595" s="44"/>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row>
    <row r="596" spans="3:108" x14ac:dyDescent="0.2">
      <c r="C596" s="43"/>
      <c r="D596" s="43"/>
      <c r="E596" s="43"/>
      <c r="F596" s="44"/>
      <c r="H596" s="8"/>
      <c r="I596" s="8"/>
      <c r="J596" s="8"/>
      <c r="K596" s="51"/>
      <c r="L596" s="21"/>
      <c r="M596" s="8"/>
      <c r="N596" s="44"/>
      <c r="O596" s="44"/>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row>
    <row r="597" spans="3:108" x14ac:dyDescent="0.2">
      <c r="C597" s="43"/>
      <c r="D597" s="43"/>
      <c r="E597" s="43"/>
      <c r="F597" s="44"/>
      <c r="H597" s="8"/>
      <c r="I597" s="8"/>
      <c r="J597" s="8"/>
      <c r="K597" s="51"/>
      <c r="L597" s="21"/>
      <c r="M597" s="8"/>
      <c r="N597" s="44"/>
      <c r="O597" s="44"/>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row>
    <row r="598" spans="3:108" x14ac:dyDescent="0.2">
      <c r="C598" s="43"/>
      <c r="D598" s="43"/>
      <c r="E598" s="43"/>
      <c r="F598" s="44"/>
      <c r="H598" s="8"/>
      <c r="I598" s="8"/>
      <c r="J598" s="8"/>
      <c r="K598" s="51"/>
      <c r="L598" s="21"/>
      <c r="M598" s="8"/>
      <c r="N598" s="44"/>
      <c r="O598" s="44"/>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row>
    <row r="599" spans="3:108" x14ac:dyDescent="0.2">
      <c r="C599" s="43"/>
      <c r="D599" s="43"/>
      <c r="E599" s="43"/>
      <c r="F599" s="44"/>
      <c r="H599" s="8"/>
      <c r="I599" s="8"/>
      <c r="J599" s="8"/>
      <c r="K599" s="51"/>
      <c r="L599" s="21"/>
      <c r="M599" s="8"/>
      <c r="N599" s="44"/>
      <c r="O599" s="44"/>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row>
    <row r="600" spans="3:108" x14ac:dyDescent="0.2">
      <c r="C600" s="43"/>
      <c r="D600" s="43"/>
      <c r="E600" s="43"/>
      <c r="F600" s="44"/>
      <c r="H600" s="8"/>
      <c r="I600" s="8"/>
      <c r="J600" s="8"/>
      <c r="K600" s="51"/>
      <c r="L600" s="21"/>
      <c r="M600" s="8"/>
      <c r="N600" s="44"/>
      <c r="O600" s="44"/>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row>
    <row r="601" spans="3:108" x14ac:dyDescent="0.2">
      <c r="C601" s="43"/>
      <c r="D601" s="43"/>
      <c r="E601" s="43"/>
      <c r="F601" s="44"/>
      <c r="H601" s="8"/>
      <c r="I601" s="8"/>
      <c r="J601" s="8"/>
      <c r="K601" s="51"/>
      <c r="L601" s="21"/>
      <c r="M601" s="8"/>
      <c r="N601" s="44"/>
      <c r="O601" s="44"/>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row>
    <row r="602" spans="3:108" x14ac:dyDescent="0.2">
      <c r="C602" s="43"/>
      <c r="D602" s="43"/>
      <c r="E602" s="43"/>
      <c r="F602" s="44"/>
      <c r="H602" s="8"/>
      <c r="I602" s="8"/>
      <c r="J602" s="8"/>
      <c r="K602" s="51"/>
      <c r="L602" s="21"/>
      <c r="M602" s="8"/>
      <c r="N602" s="44"/>
      <c r="O602" s="44"/>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row>
    <row r="603" spans="3:108" x14ac:dyDescent="0.2">
      <c r="C603" s="43"/>
      <c r="D603" s="43"/>
      <c r="E603" s="43"/>
      <c r="F603" s="44"/>
      <c r="H603" s="8"/>
      <c r="I603" s="8"/>
      <c r="J603" s="8"/>
      <c r="K603" s="51"/>
      <c r="L603" s="21"/>
      <c r="M603" s="8"/>
      <c r="N603" s="44"/>
      <c r="O603" s="44"/>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row>
    <row r="604" spans="3:108" x14ac:dyDescent="0.2">
      <c r="C604" s="43"/>
      <c r="D604" s="43"/>
      <c r="E604" s="43"/>
      <c r="F604" s="44"/>
      <c r="H604" s="8"/>
      <c r="I604" s="8"/>
      <c r="J604" s="8"/>
      <c r="K604" s="51"/>
      <c r="L604" s="21"/>
      <c r="M604" s="8"/>
      <c r="N604" s="44"/>
      <c r="O604" s="44"/>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row>
    <row r="605" spans="3:108" x14ac:dyDescent="0.2">
      <c r="C605" s="43"/>
      <c r="D605" s="43"/>
      <c r="E605" s="43"/>
      <c r="F605" s="44"/>
      <c r="H605" s="8"/>
      <c r="I605" s="8"/>
      <c r="J605" s="8"/>
      <c r="K605" s="51"/>
      <c r="L605" s="21"/>
      <c r="M605" s="8"/>
      <c r="N605" s="44"/>
      <c r="O605" s="44"/>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row>
    <row r="606" spans="3:108" x14ac:dyDescent="0.2">
      <c r="C606" s="43"/>
      <c r="D606" s="43"/>
      <c r="E606" s="43"/>
      <c r="F606" s="44"/>
      <c r="H606" s="8"/>
      <c r="I606" s="8"/>
      <c r="J606" s="8"/>
      <c r="K606" s="51"/>
      <c r="L606" s="21"/>
      <c r="M606" s="8"/>
      <c r="N606" s="44"/>
      <c r="O606" s="44"/>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row>
    <row r="607" spans="3:108" x14ac:dyDescent="0.2">
      <c r="C607" s="43"/>
      <c r="D607" s="43"/>
      <c r="E607" s="43"/>
      <c r="F607" s="44"/>
      <c r="H607" s="8"/>
      <c r="I607" s="8"/>
      <c r="J607" s="8"/>
      <c r="K607" s="51"/>
      <c r="L607" s="21"/>
      <c r="M607" s="8"/>
      <c r="N607" s="44"/>
      <c r="O607" s="44"/>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row>
    <row r="608" spans="3:108" x14ac:dyDescent="0.2">
      <c r="C608" s="43"/>
      <c r="D608" s="43"/>
      <c r="E608" s="43"/>
      <c r="F608" s="44"/>
      <c r="H608" s="8"/>
      <c r="I608" s="8"/>
      <c r="J608" s="8"/>
      <c r="K608" s="51"/>
      <c r="L608" s="21"/>
      <c r="M608" s="8"/>
      <c r="N608" s="44"/>
      <c r="O608" s="44"/>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row>
    <row r="609" spans="3:108" x14ac:dyDescent="0.2">
      <c r="C609" s="43"/>
      <c r="D609" s="43"/>
      <c r="E609" s="43"/>
      <c r="F609" s="44"/>
      <c r="H609" s="8"/>
      <c r="I609" s="8"/>
      <c r="J609" s="8"/>
      <c r="K609" s="51"/>
      <c r="L609" s="21"/>
      <c r="M609" s="8"/>
      <c r="N609" s="44"/>
      <c r="O609" s="44"/>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row>
    <row r="610" spans="3:108" x14ac:dyDescent="0.2">
      <c r="C610" s="43"/>
      <c r="D610" s="43"/>
      <c r="E610" s="43"/>
      <c r="F610" s="44"/>
      <c r="H610" s="8"/>
      <c r="I610" s="8"/>
      <c r="J610" s="8"/>
      <c r="K610" s="51"/>
      <c r="L610" s="21"/>
      <c r="M610" s="8"/>
      <c r="N610" s="44"/>
      <c r="O610" s="44"/>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row>
    <row r="611" spans="3:108" x14ac:dyDescent="0.2">
      <c r="C611" s="43"/>
      <c r="D611" s="43"/>
      <c r="E611" s="43"/>
      <c r="F611" s="44"/>
      <c r="H611" s="8"/>
      <c r="I611" s="8"/>
      <c r="J611" s="8"/>
      <c r="K611" s="51"/>
      <c r="L611" s="21"/>
      <c r="M611" s="8"/>
      <c r="N611" s="44"/>
      <c r="O611" s="44"/>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row>
    <row r="612" spans="3:108" x14ac:dyDescent="0.2">
      <c r="C612" s="43"/>
      <c r="D612" s="43"/>
      <c r="E612" s="43"/>
      <c r="F612" s="44"/>
      <c r="H612" s="8"/>
      <c r="I612" s="8"/>
      <c r="J612" s="8"/>
      <c r="K612" s="51"/>
      <c r="L612" s="21"/>
      <c r="M612" s="8"/>
      <c r="N612" s="44"/>
      <c r="O612" s="44"/>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row>
    <row r="613" spans="3:108" x14ac:dyDescent="0.2">
      <c r="C613" s="43"/>
      <c r="D613" s="43"/>
      <c r="E613" s="43"/>
      <c r="F613" s="44"/>
      <c r="H613" s="8"/>
      <c r="I613" s="8"/>
      <c r="J613" s="8"/>
      <c r="K613" s="51"/>
      <c r="L613" s="21"/>
      <c r="M613" s="8"/>
      <c r="N613" s="44"/>
      <c r="O613" s="44"/>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row>
    <row r="614" spans="3:108" x14ac:dyDescent="0.2">
      <c r="C614" s="43"/>
      <c r="D614" s="43"/>
      <c r="E614" s="43"/>
      <c r="F614" s="44"/>
      <c r="H614" s="8"/>
      <c r="I614" s="8"/>
      <c r="J614" s="8"/>
      <c r="K614" s="51"/>
      <c r="L614" s="21"/>
      <c r="M614" s="8"/>
      <c r="N614" s="44"/>
      <c r="O614" s="44"/>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row>
    <row r="615" spans="3:108" x14ac:dyDescent="0.2">
      <c r="C615" s="43"/>
      <c r="D615" s="43"/>
      <c r="E615" s="43"/>
      <c r="F615" s="44"/>
      <c r="H615" s="8"/>
      <c r="I615" s="8"/>
      <c r="J615" s="8"/>
      <c r="K615" s="51"/>
      <c r="L615" s="21"/>
      <c r="M615" s="8"/>
      <c r="N615" s="44"/>
      <c r="O615" s="44"/>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row>
    <row r="616" spans="3:108" x14ac:dyDescent="0.2">
      <c r="C616" s="43"/>
      <c r="D616" s="43"/>
      <c r="E616" s="43"/>
      <c r="F616" s="44"/>
      <c r="H616" s="8"/>
      <c r="I616" s="8"/>
      <c r="J616" s="8"/>
      <c r="K616" s="51"/>
      <c r="L616" s="21"/>
      <c r="M616" s="8"/>
      <c r="N616" s="44"/>
      <c r="O616" s="44"/>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row>
    <row r="617" spans="3:108" x14ac:dyDescent="0.2">
      <c r="C617" s="43"/>
      <c r="D617" s="43"/>
      <c r="E617" s="43"/>
      <c r="F617" s="44"/>
      <c r="H617" s="8"/>
      <c r="I617" s="8"/>
      <c r="J617" s="8"/>
      <c r="K617" s="51"/>
      <c r="L617" s="21"/>
      <c r="M617" s="8"/>
      <c r="N617" s="44"/>
      <c r="O617" s="44"/>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row>
    <row r="618" spans="3:108" x14ac:dyDescent="0.2">
      <c r="C618" s="43"/>
      <c r="D618" s="43"/>
      <c r="E618" s="43"/>
      <c r="F618" s="44"/>
      <c r="H618" s="8"/>
      <c r="I618" s="8"/>
      <c r="J618" s="8"/>
      <c r="K618" s="51"/>
      <c r="L618" s="21"/>
      <c r="M618" s="8"/>
      <c r="N618" s="44"/>
      <c r="O618" s="44"/>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row>
    <row r="619" spans="3:108" x14ac:dyDescent="0.2">
      <c r="C619" s="43"/>
      <c r="D619" s="43"/>
      <c r="E619" s="43"/>
      <c r="F619" s="44"/>
      <c r="H619" s="8"/>
      <c r="I619" s="8"/>
      <c r="J619" s="8"/>
      <c r="K619" s="51"/>
      <c r="L619" s="21"/>
      <c r="M619" s="8"/>
      <c r="N619" s="44"/>
      <c r="O619" s="44"/>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row>
    <row r="620" spans="3:108" x14ac:dyDescent="0.2">
      <c r="C620" s="43"/>
      <c r="D620" s="43"/>
      <c r="E620" s="43"/>
      <c r="F620" s="44"/>
      <c r="H620" s="8"/>
      <c r="I620" s="8"/>
      <c r="J620" s="8"/>
      <c r="K620" s="51"/>
      <c r="L620" s="21"/>
      <c r="M620" s="8"/>
      <c r="N620" s="44"/>
      <c r="O620" s="44"/>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row>
    <row r="621" spans="3:108" x14ac:dyDescent="0.2">
      <c r="C621" s="43"/>
      <c r="D621" s="43"/>
      <c r="E621" s="43"/>
      <c r="F621" s="44"/>
      <c r="H621" s="8"/>
      <c r="I621" s="8"/>
      <c r="J621" s="8"/>
      <c r="K621" s="51"/>
      <c r="L621" s="21"/>
      <c r="M621" s="8"/>
      <c r="N621" s="44"/>
      <c r="O621" s="44"/>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row>
    <row r="622" spans="3:108" x14ac:dyDescent="0.2">
      <c r="C622" s="43"/>
      <c r="D622" s="43"/>
      <c r="E622" s="43"/>
      <c r="F622" s="44"/>
      <c r="H622" s="8"/>
      <c r="I622" s="8"/>
      <c r="J622" s="8"/>
      <c r="K622" s="51"/>
      <c r="L622" s="21"/>
      <c r="M622" s="8"/>
      <c r="N622" s="44"/>
      <c r="O622" s="44"/>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row>
    <row r="623" spans="3:108" x14ac:dyDescent="0.2">
      <c r="C623" s="43"/>
      <c r="D623" s="43"/>
      <c r="E623" s="43"/>
      <c r="F623" s="44"/>
      <c r="H623" s="8"/>
      <c r="I623" s="8"/>
      <c r="J623" s="8"/>
      <c r="K623" s="51"/>
      <c r="L623" s="21"/>
      <c r="M623" s="8"/>
      <c r="N623" s="44"/>
      <c r="O623" s="44"/>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row>
    <row r="624" spans="3:108" x14ac:dyDescent="0.2">
      <c r="C624" s="43"/>
      <c r="D624" s="43"/>
      <c r="E624" s="43"/>
      <c r="F624" s="44"/>
      <c r="H624" s="8"/>
      <c r="I624" s="8"/>
      <c r="J624" s="8"/>
      <c r="K624" s="51"/>
      <c r="L624" s="21"/>
      <c r="M624" s="8"/>
      <c r="N624" s="44"/>
      <c r="O624" s="44"/>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row>
    <row r="625" spans="3:108" x14ac:dyDescent="0.2">
      <c r="C625" s="43"/>
      <c r="D625" s="43"/>
      <c r="E625" s="43"/>
      <c r="F625" s="44"/>
      <c r="H625" s="8"/>
      <c r="I625" s="8"/>
      <c r="J625" s="8"/>
      <c r="K625" s="51"/>
      <c r="L625" s="21"/>
      <c r="M625" s="8"/>
      <c r="N625" s="44"/>
      <c r="O625" s="44"/>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row>
    <row r="626" spans="3:108" x14ac:dyDescent="0.2">
      <c r="C626" s="43"/>
      <c r="D626" s="43"/>
      <c r="E626" s="43"/>
      <c r="F626" s="44"/>
      <c r="H626" s="8"/>
      <c r="I626" s="8"/>
      <c r="J626" s="8"/>
      <c r="K626" s="51"/>
      <c r="L626" s="21"/>
      <c r="M626" s="8"/>
      <c r="N626" s="44"/>
      <c r="O626" s="44"/>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row>
    <row r="627" spans="3:108" x14ac:dyDescent="0.2">
      <c r="C627" s="43"/>
      <c r="D627" s="43"/>
      <c r="E627" s="43"/>
      <c r="F627" s="44"/>
      <c r="H627" s="8"/>
      <c r="I627" s="8"/>
      <c r="J627" s="8"/>
      <c r="K627" s="51"/>
      <c r="L627" s="21"/>
      <c r="M627" s="8"/>
      <c r="N627" s="44"/>
      <c r="O627" s="44"/>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row>
    <row r="628" spans="3:108" x14ac:dyDescent="0.2">
      <c r="C628" s="43"/>
      <c r="D628" s="43"/>
      <c r="E628" s="43"/>
      <c r="F628" s="44"/>
      <c r="H628" s="8"/>
      <c r="I628" s="8"/>
      <c r="J628" s="8"/>
      <c r="K628" s="51"/>
      <c r="L628" s="21"/>
      <c r="M628" s="8"/>
      <c r="N628" s="44"/>
      <c r="O628" s="44"/>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row>
    <row r="629" spans="3:108" x14ac:dyDescent="0.2">
      <c r="C629" s="43"/>
      <c r="D629" s="43"/>
      <c r="E629" s="43"/>
      <c r="F629" s="44"/>
      <c r="H629" s="8"/>
      <c r="I629" s="8"/>
      <c r="J629" s="8"/>
      <c r="K629" s="51"/>
      <c r="L629" s="21"/>
      <c r="M629" s="8"/>
      <c r="N629" s="44"/>
      <c r="O629" s="44"/>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row>
    <row r="630" spans="3:108" x14ac:dyDescent="0.2">
      <c r="C630" s="43"/>
      <c r="D630" s="43"/>
      <c r="E630" s="43"/>
      <c r="F630" s="44"/>
      <c r="H630" s="8"/>
      <c r="I630" s="8"/>
      <c r="J630" s="8"/>
      <c r="K630" s="51"/>
      <c r="L630" s="21"/>
      <c r="M630" s="8"/>
      <c r="N630" s="44"/>
      <c r="O630" s="44"/>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row>
    <row r="631" spans="3:108" x14ac:dyDescent="0.2">
      <c r="C631" s="43"/>
      <c r="D631" s="43"/>
      <c r="E631" s="43"/>
      <c r="F631" s="44"/>
      <c r="H631" s="8"/>
      <c r="I631" s="8"/>
      <c r="J631" s="8"/>
      <c r="K631" s="51"/>
      <c r="L631" s="21"/>
      <c r="M631" s="8"/>
      <c r="N631" s="44"/>
      <c r="O631" s="44"/>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row>
    <row r="632" spans="3:108" x14ac:dyDescent="0.2">
      <c r="C632" s="43"/>
      <c r="D632" s="43"/>
      <c r="E632" s="43"/>
      <c r="F632" s="44"/>
      <c r="H632" s="8"/>
      <c r="I632" s="8"/>
      <c r="J632" s="8"/>
      <c r="K632" s="51"/>
      <c r="L632" s="21"/>
      <c r="M632" s="8"/>
      <c r="N632" s="44"/>
      <c r="O632" s="44"/>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row>
    <row r="633" spans="3:108" x14ac:dyDescent="0.2">
      <c r="C633" s="43"/>
      <c r="D633" s="43"/>
      <c r="E633" s="43"/>
      <c r="F633" s="44"/>
      <c r="H633" s="8"/>
      <c r="I633" s="8"/>
      <c r="J633" s="8"/>
      <c r="K633" s="51"/>
      <c r="L633" s="21"/>
      <c r="M633" s="8"/>
      <c r="N633" s="44"/>
      <c r="O633" s="44"/>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row>
    <row r="634" spans="3:108" x14ac:dyDescent="0.2">
      <c r="C634" s="43"/>
      <c r="D634" s="43"/>
      <c r="E634" s="43"/>
      <c r="F634" s="44"/>
      <c r="H634" s="8"/>
      <c r="I634" s="8"/>
      <c r="J634" s="8"/>
      <c r="K634" s="51"/>
      <c r="L634" s="21"/>
      <c r="M634" s="8"/>
      <c r="N634" s="44"/>
      <c r="O634" s="44"/>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row>
    <row r="635" spans="3:108" x14ac:dyDescent="0.2">
      <c r="C635" s="43"/>
      <c r="D635" s="43"/>
      <c r="E635" s="43"/>
      <c r="F635" s="44"/>
      <c r="H635" s="8"/>
      <c r="I635" s="8"/>
      <c r="J635" s="8"/>
      <c r="K635" s="51"/>
      <c r="L635" s="21"/>
      <c r="M635" s="8"/>
      <c r="N635" s="44"/>
      <c r="O635" s="44"/>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row>
    <row r="636" spans="3:108" x14ac:dyDescent="0.2">
      <c r="C636" s="43"/>
      <c r="D636" s="43"/>
      <c r="E636" s="43"/>
      <c r="F636" s="44"/>
      <c r="H636" s="8"/>
      <c r="I636" s="8"/>
      <c r="J636" s="8"/>
      <c r="K636" s="51"/>
      <c r="L636" s="21"/>
      <c r="M636" s="8"/>
      <c r="N636" s="44"/>
      <c r="O636" s="44"/>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row>
    <row r="637" spans="3:108" x14ac:dyDescent="0.2">
      <c r="C637" s="43"/>
      <c r="D637" s="43"/>
      <c r="E637" s="43"/>
      <c r="F637" s="44"/>
      <c r="H637" s="8"/>
      <c r="I637" s="8"/>
      <c r="J637" s="8"/>
      <c r="K637" s="51"/>
      <c r="L637" s="21"/>
      <c r="M637" s="8"/>
      <c r="N637" s="44"/>
      <c r="O637" s="44"/>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row>
    <row r="638" spans="3:108" x14ac:dyDescent="0.2">
      <c r="C638" s="43"/>
      <c r="D638" s="43"/>
      <c r="E638" s="43"/>
      <c r="F638" s="44"/>
      <c r="H638" s="8"/>
      <c r="I638" s="8"/>
      <c r="J638" s="8"/>
      <c r="K638" s="51"/>
      <c r="L638" s="21"/>
      <c r="M638" s="8"/>
      <c r="N638" s="44"/>
      <c r="O638" s="44"/>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row>
    <row r="639" spans="3:108" x14ac:dyDescent="0.2">
      <c r="C639" s="43"/>
      <c r="D639" s="43"/>
      <c r="E639" s="43"/>
      <c r="F639" s="44"/>
      <c r="H639" s="8"/>
      <c r="I639" s="8"/>
      <c r="J639" s="8"/>
      <c r="K639" s="51"/>
      <c r="L639" s="21"/>
      <c r="M639" s="8"/>
      <c r="N639" s="44"/>
      <c r="O639" s="44"/>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row>
    <row r="640" spans="3:108" x14ac:dyDescent="0.2">
      <c r="C640" s="43"/>
      <c r="D640" s="43"/>
      <c r="E640" s="43"/>
      <c r="F640" s="44"/>
      <c r="H640" s="8"/>
      <c r="I640" s="8"/>
      <c r="J640" s="8"/>
      <c r="K640" s="51"/>
      <c r="L640" s="21"/>
      <c r="M640" s="8"/>
      <c r="N640" s="44"/>
      <c r="O640" s="44"/>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row>
    <row r="641" spans="3:108" x14ac:dyDescent="0.2">
      <c r="C641" s="43"/>
      <c r="D641" s="43"/>
      <c r="E641" s="43"/>
      <c r="F641" s="44"/>
      <c r="H641" s="8"/>
      <c r="I641" s="8"/>
      <c r="J641" s="8"/>
      <c r="K641" s="51"/>
      <c r="L641" s="21"/>
      <c r="M641" s="8"/>
      <c r="N641" s="44"/>
      <c r="O641" s="44"/>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row>
    <row r="642" spans="3:108" x14ac:dyDescent="0.2">
      <c r="C642" s="43"/>
      <c r="D642" s="43"/>
      <c r="E642" s="43"/>
      <c r="F642" s="44"/>
      <c r="H642" s="8"/>
      <c r="I642" s="8"/>
      <c r="J642" s="8"/>
      <c r="K642" s="51"/>
      <c r="L642" s="21"/>
      <c r="M642" s="8"/>
      <c r="N642" s="44"/>
      <c r="O642" s="44"/>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row>
    <row r="643" spans="3:108" x14ac:dyDescent="0.2">
      <c r="C643" s="43"/>
      <c r="D643" s="43"/>
      <c r="E643" s="43"/>
      <c r="F643" s="44"/>
      <c r="H643" s="8"/>
      <c r="I643" s="8"/>
      <c r="J643" s="8"/>
      <c r="K643" s="51"/>
      <c r="L643" s="21"/>
      <c r="M643" s="8"/>
      <c r="N643" s="44"/>
      <c r="O643" s="44"/>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row>
    <row r="644" spans="3:108" x14ac:dyDescent="0.2">
      <c r="C644" s="43"/>
      <c r="D644" s="43"/>
      <c r="E644" s="43"/>
      <c r="F644" s="44"/>
      <c r="H644" s="8"/>
      <c r="I644" s="8"/>
      <c r="J644" s="8"/>
      <c r="K644" s="51"/>
      <c r="L644" s="21"/>
      <c r="M644" s="8"/>
      <c r="N644" s="44"/>
      <c r="O644" s="44"/>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row>
    <row r="645" spans="3:108" x14ac:dyDescent="0.2">
      <c r="C645" s="43"/>
      <c r="D645" s="43"/>
      <c r="E645" s="43"/>
      <c r="F645" s="44"/>
      <c r="H645" s="8"/>
      <c r="I645" s="8"/>
      <c r="J645" s="8"/>
      <c r="K645" s="51"/>
      <c r="L645" s="21"/>
      <c r="M645" s="8"/>
      <c r="N645" s="44"/>
      <c r="O645" s="44"/>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row>
    <row r="646" spans="3:108" x14ac:dyDescent="0.2">
      <c r="C646" s="43"/>
      <c r="D646" s="43"/>
      <c r="E646" s="43"/>
      <c r="F646" s="44"/>
      <c r="H646" s="8"/>
      <c r="I646" s="8"/>
      <c r="J646" s="8"/>
      <c r="K646" s="51"/>
      <c r="L646" s="21"/>
      <c r="M646" s="8"/>
      <c r="N646" s="44"/>
      <c r="O646" s="44"/>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row>
    <row r="647" spans="3:108" x14ac:dyDescent="0.2">
      <c r="C647" s="43"/>
      <c r="D647" s="43"/>
      <c r="E647" s="43"/>
      <c r="F647" s="44"/>
      <c r="H647" s="8"/>
      <c r="I647" s="8"/>
      <c r="J647" s="8"/>
      <c r="K647" s="51"/>
      <c r="L647" s="21"/>
      <c r="M647" s="8"/>
      <c r="N647" s="44"/>
      <c r="O647" s="44"/>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row>
    <row r="648" spans="3:108" x14ac:dyDescent="0.2">
      <c r="C648" s="43"/>
      <c r="D648" s="43"/>
      <c r="E648" s="43"/>
      <c r="F648" s="44"/>
      <c r="H648" s="8"/>
      <c r="I648" s="8"/>
      <c r="J648" s="8"/>
      <c r="K648" s="51"/>
      <c r="L648" s="21"/>
      <c r="M648" s="8"/>
      <c r="N648" s="44"/>
      <c r="O648" s="44"/>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row>
    <row r="649" spans="3:108" x14ac:dyDescent="0.2">
      <c r="C649" s="43"/>
      <c r="D649" s="43"/>
      <c r="E649" s="43"/>
      <c r="F649" s="44"/>
      <c r="H649" s="8"/>
      <c r="I649" s="8"/>
      <c r="J649" s="8"/>
      <c r="K649" s="51"/>
      <c r="L649" s="21"/>
      <c r="M649" s="8"/>
      <c r="N649" s="44"/>
      <c r="O649" s="44"/>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row>
    <row r="650" spans="3:108" x14ac:dyDescent="0.2">
      <c r="C650" s="43"/>
      <c r="D650" s="43"/>
      <c r="E650" s="43"/>
      <c r="F650" s="44"/>
      <c r="H650" s="8"/>
      <c r="I650" s="8"/>
      <c r="J650" s="8"/>
      <c r="K650" s="51"/>
      <c r="L650" s="21"/>
      <c r="M650" s="8"/>
      <c r="N650" s="44"/>
      <c r="O650" s="44"/>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row>
    <row r="651" spans="3:108" x14ac:dyDescent="0.2">
      <c r="C651" s="43"/>
      <c r="D651" s="43"/>
      <c r="E651" s="43"/>
      <c r="F651" s="44"/>
      <c r="H651" s="8"/>
      <c r="I651" s="8"/>
      <c r="J651" s="8"/>
      <c r="K651" s="51"/>
      <c r="L651" s="21"/>
      <c r="M651" s="8"/>
      <c r="N651" s="44"/>
      <c r="O651" s="44"/>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row>
    <row r="652" spans="3:108" x14ac:dyDescent="0.2">
      <c r="C652" s="43"/>
      <c r="D652" s="43"/>
      <c r="E652" s="43"/>
      <c r="F652" s="44"/>
      <c r="H652" s="8"/>
      <c r="I652" s="8"/>
      <c r="J652" s="8"/>
      <c r="K652" s="51"/>
      <c r="L652" s="21"/>
      <c r="M652" s="8"/>
      <c r="N652" s="44"/>
      <c r="O652" s="44"/>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row>
    <row r="653" spans="3:108" x14ac:dyDescent="0.2">
      <c r="C653" s="43"/>
      <c r="D653" s="43"/>
      <c r="E653" s="43"/>
      <c r="F653" s="44"/>
      <c r="H653" s="8"/>
      <c r="I653" s="8"/>
      <c r="J653" s="8"/>
      <c r="K653" s="51"/>
      <c r="L653" s="21"/>
      <c r="M653" s="8"/>
      <c r="N653" s="44"/>
      <c r="O653" s="44"/>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row>
    <row r="654" spans="3:108" x14ac:dyDescent="0.2">
      <c r="C654" s="43"/>
      <c r="D654" s="43"/>
      <c r="E654" s="43"/>
      <c r="F654" s="44"/>
      <c r="H654" s="8"/>
      <c r="I654" s="8"/>
      <c r="J654" s="8"/>
      <c r="K654" s="51"/>
      <c r="L654" s="21"/>
      <c r="M654" s="8"/>
      <c r="N654" s="44"/>
      <c r="O654" s="44"/>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row>
    <row r="655" spans="3:108" x14ac:dyDescent="0.2">
      <c r="C655" s="43"/>
      <c r="D655" s="43"/>
      <c r="E655" s="43"/>
      <c r="F655" s="44"/>
      <c r="H655" s="8"/>
      <c r="I655" s="8"/>
      <c r="J655" s="8"/>
      <c r="K655" s="51"/>
      <c r="L655" s="21"/>
      <c r="M655" s="8"/>
      <c r="N655" s="44"/>
      <c r="O655" s="44"/>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row>
    <row r="656" spans="3:108" x14ac:dyDescent="0.2">
      <c r="C656" s="43"/>
      <c r="D656" s="43"/>
      <c r="E656" s="43"/>
      <c r="F656" s="44"/>
      <c r="H656" s="8"/>
      <c r="I656" s="8"/>
      <c r="J656" s="8"/>
      <c r="K656" s="51"/>
      <c r="L656" s="21"/>
      <c r="M656" s="8"/>
      <c r="N656" s="44"/>
      <c r="O656" s="44"/>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row>
    <row r="657" spans="3:108" x14ac:dyDescent="0.2">
      <c r="C657" s="43"/>
      <c r="D657" s="43"/>
      <c r="E657" s="43"/>
      <c r="F657" s="44"/>
      <c r="H657" s="8"/>
      <c r="I657" s="8"/>
      <c r="J657" s="8"/>
      <c r="K657" s="51"/>
      <c r="L657" s="21"/>
      <c r="M657" s="8"/>
      <c r="N657" s="44"/>
      <c r="O657" s="44"/>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row>
    <row r="658" spans="3:108" x14ac:dyDescent="0.2">
      <c r="C658" s="43"/>
      <c r="D658" s="43"/>
      <c r="E658" s="43"/>
      <c r="F658" s="44"/>
      <c r="H658" s="8"/>
      <c r="I658" s="8"/>
      <c r="J658" s="8"/>
      <c r="K658" s="51"/>
      <c r="L658" s="21"/>
      <c r="M658" s="8"/>
      <c r="N658" s="44"/>
      <c r="O658" s="44"/>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row>
    <row r="659" spans="3:108" x14ac:dyDescent="0.2">
      <c r="C659" s="43"/>
      <c r="D659" s="43"/>
      <c r="E659" s="43"/>
      <c r="F659" s="44"/>
      <c r="H659" s="8"/>
      <c r="I659" s="8"/>
      <c r="J659" s="8"/>
      <c r="K659" s="51"/>
      <c r="L659" s="21"/>
      <c r="M659" s="8"/>
      <c r="N659" s="44"/>
      <c r="O659" s="44"/>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row>
    <row r="660" spans="3:108" x14ac:dyDescent="0.2">
      <c r="C660" s="43"/>
      <c r="D660" s="43"/>
      <c r="E660" s="43"/>
      <c r="F660" s="44"/>
      <c r="H660" s="8"/>
      <c r="I660" s="8"/>
      <c r="J660" s="8"/>
      <c r="K660" s="51"/>
      <c r="L660" s="21"/>
      <c r="M660" s="8"/>
      <c r="N660" s="44"/>
      <c r="O660" s="44"/>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row>
    <row r="661" spans="3:108" x14ac:dyDescent="0.2">
      <c r="C661" s="43"/>
      <c r="D661" s="43"/>
      <c r="E661" s="43"/>
      <c r="F661" s="44"/>
      <c r="H661" s="8"/>
      <c r="I661" s="8"/>
      <c r="J661" s="8"/>
      <c r="K661" s="51"/>
      <c r="L661" s="21"/>
      <c r="M661" s="8"/>
      <c r="N661" s="44"/>
      <c r="O661" s="44"/>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row>
    <row r="662" spans="3:108" x14ac:dyDescent="0.2">
      <c r="C662" s="43"/>
      <c r="D662" s="43"/>
      <c r="E662" s="43"/>
      <c r="F662" s="44"/>
      <c r="H662" s="8"/>
      <c r="I662" s="8"/>
      <c r="J662" s="8"/>
      <c r="K662" s="51"/>
      <c r="L662" s="21"/>
      <c r="M662" s="8"/>
      <c r="N662" s="44"/>
      <c r="O662" s="44"/>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row>
    <row r="663" spans="3:108" x14ac:dyDescent="0.2">
      <c r="C663" s="43"/>
      <c r="D663" s="43"/>
      <c r="E663" s="43"/>
      <c r="F663" s="44"/>
      <c r="H663" s="8"/>
      <c r="I663" s="8"/>
      <c r="J663" s="8"/>
      <c r="K663" s="51"/>
      <c r="L663" s="21"/>
      <c r="M663" s="8"/>
      <c r="N663" s="44"/>
      <c r="O663" s="44"/>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row>
    <row r="664" spans="3:108" x14ac:dyDescent="0.2">
      <c r="C664" s="43"/>
      <c r="D664" s="43"/>
      <c r="E664" s="43"/>
      <c r="F664" s="44"/>
      <c r="H664" s="8"/>
      <c r="I664" s="8"/>
      <c r="J664" s="8"/>
      <c r="K664" s="51"/>
      <c r="L664" s="21"/>
      <c r="M664" s="8"/>
      <c r="N664" s="44"/>
      <c r="O664" s="44"/>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row>
    <row r="665" spans="3:108" x14ac:dyDescent="0.2">
      <c r="C665" s="43"/>
      <c r="D665" s="43"/>
      <c r="E665" s="43"/>
      <c r="F665" s="44"/>
      <c r="H665" s="8"/>
      <c r="I665" s="8"/>
      <c r="J665" s="8"/>
      <c r="K665" s="51"/>
      <c r="L665" s="21"/>
      <c r="M665" s="8"/>
      <c r="N665" s="44"/>
      <c r="O665" s="44"/>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row>
    <row r="666" spans="3:108" x14ac:dyDescent="0.2">
      <c r="C666" s="43"/>
      <c r="D666" s="43"/>
      <c r="E666" s="43"/>
      <c r="F666" s="44"/>
      <c r="H666" s="8"/>
      <c r="I666" s="8"/>
      <c r="J666" s="8"/>
      <c r="K666" s="51"/>
      <c r="L666" s="21"/>
      <c r="M666" s="8"/>
      <c r="N666" s="44"/>
      <c r="O666" s="44"/>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row>
    <row r="667" spans="3:108" x14ac:dyDescent="0.2">
      <c r="C667" s="43"/>
      <c r="D667" s="43"/>
      <c r="E667" s="43"/>
      <c r="F667" s="44"/>
      <c r="H667" s="8"/>
      <c r="I667" s="8"/>
      <c r="J667" s="8"/>
      <c r="K667" s="51"/>
      <c r="L667" s="21"/>
      <c r="M667" s="8"/>
      <c r="N667" s="44"/>
      <c r="O667" s="44"/>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row>
    <row r="668" spans="3:108" x14ac:dyDescent="0.2">
      <c r="C668" s="43"/>
      <c r="D668" s="43"/>
      <c r="E668" s="43"/>
      <c r="F668" s="44"/>
      <c r="H668" s="8"/>
      <c r="I668" s="8"/>
      <c r="J668" s="8"/>
      <c r="K668" s="51"/>
      <c r="L668" s="21"/>
      <c r="M668" s="8"/>
      <c r="N668" s="44"/>
      <c r="O668" s="44"/>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row>
    <row r="669" spans="3:108" x14ac:dyDescent="0.2">
      <c r="C669" s="43"/>
      <c r="D669" s="43"/>
      <c r="E669" s="43"/>
      <c r="F669" s="44"/>
      <c r="H669" s="8"/>
      <c r="I669" s="8"/>
      <c r="J669" s="8"/>
      <c r="K669" s="51"/>
      <c r="L669" s="21"/>
      <c r="M669" s="8"/>
      <c r="N669" s="44"/>
      <c r="O669" s="44"/>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row>
    <row r="670" spans="3:108" x14ac:dyDescent="0.2">
      <c r="C670" s="43"/>
      <c r="D670" s="43"/>
      <c r="E670" s="43"/>
      <c r="F670" s="44"/>
      <c r="H670" s="8"/>
      <c r="I670" s="8"/>
      <c r="J670" s="8"/>
      <c r="K670" s="51"/>
      <c r="L670" s="21"/>
      <c r="M670" s="8"/>
      <c r="N670" s="44"/>
      <c r="O670" s="44"/>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row>
    <row r="671" spans="3:108" x14ac:dyDescent="0.2">
      <c r="C671" s="43"/>
      <c r="D671" s="43"/>
      <c r="E671" s="43"/>
      <c r="F671" s="44"/>
      <c r="H671" s="8"/>
      <c r="I671" s="8"/>
      <c r="J671" s="8"/>
      <c r="K671" s="51"/>
      <c r="L671" s="21"/>
      <c r="M671" s="8"/>
      <c r="N671" s="44"/>
      <c r="O671" s="44"/>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row>
    <row r="672" spans="3:108" x14ac:dyDescent="0.2">
      <c r="C672" s="43"/>
      <c r="D672" s="43"/>
      <c r="E672" s="43"/>
      <c r="F672" s="44"/>
      <c r="H672" s="8"/>
      <c r="I672" s="8"/>
      <c r="J672" s="8"/>
      <c r="K672" s="51"/>
      <c r="L672" s="21"/>
      <c r="M672" s="8"/>
      <c r="N672" s="44"/>
      <c r="O672" s="44"/>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row>
    <row r="673" spans="3:108" x14ac:dyDescent="0.2">
      <c r="C673" s="43"/>
      <c r="D673" s="43"/>
      <c r="E673" s="43"/>
      <c r="F673" s="44"/>
      <c r="H673" s="8"/>
      <c r="I673" s="8"/>
      <c r="J673" s="8"/>
      <c r="K673" s="51"/>
      <c r="L673" s="21"/>
      <c r="M673" s="8"/>
      <c r="N673" s="44"/>
      <c r="O673" s="44"/>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row>
    <row r="674" spans="3:108" x14ac:dyDescent="0.2">
      <c r="C674" s="43"/>
      <c r="D674" s="43"/>
      <c r="E674" s="43"/>
      <c r="F674" s="44"/>
      <c r="H674" s="8"/>
      <c r="I674" s="8"/>
      <c r="J674" s="8"/>
      <c r="K674" s="51"/>
      <c r="L674" s="21"/>
      <c r="M674" s="8"/>
      <c r="N674" s="44"/>
      <c r="O674" s="44"/>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row>
    <row r="675" spans="3:108" x14ac:dyDescent="0.2">
      <c r="C675" s="43"/>
      <c r="D675" s="43"/>
      <c r="E675" s="43"/>
      <c r="F675" s="44"/>
      <c r="H675" s="8"/>
      <c r="I675" s="8"/>
      <c r="J675" s="8"/>
      <c r="K675" s="51"/>
      <c r="L675" s="21"/>
      <c r="M675" s="8"/>
      <c r="N675" s="44"/>
      <c r="O675" s="44"/>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row>
    <row r="676" spans="3:108" x14ac:dyDescent="0.2">
      <c r="C676" s="43"/>
      <c r="D676" s="43"/>
      <c r="E676" s="43"/>
      <c r="F676" s="44"/>
      <c r="H676" s="8"/>
      <c r="I676" s="8"/>
      <c r="J676" s="8"/>
      <c r="K676" s="51"/>
      <c r="L676" s="21"/>
      <c r="M676" s="8"/>
      <c r="N676" s="44"/>
      <c r="O676" s="44"/>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row>
    <row r="677" spans="3:108" x14ac:dyDescent="0.2">
      <c r="C677" s="43"/>
      <c r="D677" s="43"/>
      <c r="E677" s="43"/>
      <c r="F677" s="44"/>
      <c r="H677" s="8"/>
      <c r="I677" s="8"/>
      <c r="J677" s="8"/>
      <c r="K677" s="51"/>
      <c r="L677" s="21"/>
      <c r="M677" s="8"/>
      <c r="N677" s="44"/>
      <c r="O677" s="44"/>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row>
    <row r="678" spans="3:108" x14ac:dyDescent="0.2">
      <c r="C678" s="43"/>
      <c r="D678" s="43"/>
      <c r="E678" s="43"/>
      <c r="F678" s="44"/>
      <c r="H678" s="8"/>
      <c r="I678" s="8"/>
      <c r="J678" s="8"/>
      <c r="K678" s="51"/>
      <c r="L678" s="21"/>
      <c r="M678" s="8"/>
      <c r="N678" s="44"/>
      <c r="O678" s="44"/>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row>
    <row r="679" spans="3:108" x14ac:dyDescent="0.2">
      <c r="C679" s="43"/>
      <c r="D679" s="43"/>
      <c r="E679" s="43"/>
      <c r="F679" s="44"/>
      <c r="H679" s="8"/>
      <c r="I679" s="8"/>
      <c r="J679" s="8"/>
      <c r="K679" s="51"/>
      <c r="L679" s="21"/>
      <c r="M679" s="8"/>
      <c r="N679" s="44"/>
      <c r="O679" s="44"/>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row>
    <row r="680" spans="3:108" x14ac:dyDescent="0.2">
      <c r="C680" s="43"/>
      <c r="D680" s="43"/>
      <c r="E680" s="43"/>
      <c r="F680" s="44"/>
      <c r="H680" s="8"/>
      <c r="I680" s="8"/>
      <c r="J680" s="8"/>
      <c r="K680" s="51"/>
      <c r="L680" s="21"/>
      <c r="M680" s="8"/>
      <c r="N680" s="44"/>
      <c r="O680" s="44"/>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row>
    <row r="681" spans="3:108" x14ac:dyDescent="0.2">
      <c r="C681" s="43"/>
      <c r="D681" s="43"/>
      <c r="E681" s="43"/>
      <c r="F681" s="44"/>
      <c r="H681" s="8"/>
      <c r="I681" s="8"/>
      <c r="J681" s="8"/>
      <c r="K681" s="51"/>
      <c r="L681" s="21"/>
      <c r="M681" s="8"/>
      <c r="N681" s="44"/>
      <c r="O681" s="44"/>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row>
    <row r="682" spans="3:108" x14ac:dyDescent="0.2">
      <c r="C682" s="43"/>
      <c r="D682" s="43"/>
      <c r="E682" s="43"/>
      <c r="F682" s="44"/>
      <c r="H682" s="8"/>
      <c r="I682" s="8"/>
      <c r="J682" s="8"/>
      <c r="K682" s="51"/>
      <c r="L682" s="21"/>
      <c r="M682" s="8"/>
      <c r="N682" s="44"/>
      <c r="O682" s="44"/>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row>
    <row r="683" spans="3:108" x14ac:dyDescent="0.2">
      <c r="C683" s="43"/>
      <c r="D683" s="43"/>
      <c r="E683" s="43"/>
      <c r="F683" s="44"/>
      <c r="H683" s="8"/>
      <c r="I683" s="8"/>
      <c r="J683" s="8"/>
      <c r="K683" s="51"/>
      <c r="L683" s="21"/>
      <c r="M683" s="8"/>
      <c r="N683" s="44"/>
      <c r="O683" s="44"/>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row>
    <row r="684" spans="3:108" x14ac:dyDescent="0.2">
      <c r="C684" s="43"/>
      <c r="D684" s="43"/>
      <c r="E684" s="43"/>
      <c r="F684" s="44"/>
      <c r="H684" s="8"/>
      <c r="I684" s="8"/>
      <c r="J684" s="8"/>
      <c r="K684" s="51"/>
      <c r="L684" s="21"/>
      <c r="M684" s="8"/>
      <c r="N684" s="44"/>
      <c r="O684" s="44"/>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row>
    <row r="685" spans="3:108" x14ac:dyDescent="0.2">
      <c r="C685" s="43"/>
      <c r="D685" s="43"/>
      <c r="E685" s="43"/>
      <c r="F685" s="44"/>
      <c r="H685" s="8"/>
      <c r="I685" s="8"/>
      <c r="J685" s="8"/>
      <c r="K685" s="51"/>
      <c r="L685" s="21"/>
      <c r="M685" s="8"/>
      <c r="N685" s="44"/>
      <c r="O685" s="44"/>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c r="CX685" s="8"/>
      <c r="CY685" s="8"/>
      <c r="CZ685" s="8"/>
      <c r="DA685" s="8"/>
      <c r="DB685" s="8"/>
      <c r="DC685" s="8"/>
      <c r="DD685" s="8"/>
    </row>
    <row r="686" spans="3:108" x14ac:dyDescent="0.2">
      <c r="C686" s="43"/>
      <c r="D686" s="43"/>
      <c r="E686" s="43"/>
      <c r="F686" s="44"/>
      <c r="H686" s="8"/>
      <c r="I686" s="8"/>
      <c r="J686" s="8"/>
      <c r="K686" s="51"/>
      <c r="L686" s="21"/>
      <c r="M686" s="8"/>
      <c r="N686" s="44"/>
      <c r="O686" s="44"/>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row>
    <row r="687" spans="3:108" x14ac:dyDescent="0.2">
      <c r="C687" s="43"/>
      <c r="D687" s="43"/>
      <c r="E687" s="43"/>
      <c r="F687" s="44"/>
      <c r="H687" s="8"/>
      <c r="I687" s="8"/>
      <c r="J687" s="8"/>
      <c r="K687" s="51"/>
      <c r="L687" s="21"/>
      <c r="M687" s="8"/>
      <c r="N687" s="44"/>
      <c r="O687" s="44"/>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c r="CB687" s="8"/>
      <c r="CC687" s="8"/>
      <c r="CD687" s="8"/>
      <c r="CE687" s="8"/>
      <c r="CF687" s="8"/>
      <c r="CG687" s="8"/>
      <c r="CH687" s="8"/>
      <c r="CI687" s="8"/>
      <c r="CJ687" s="8"/>
      <c r="CK687" s="8"/>
      <c r="CL687" s="8"/>
      <c r="CM687" s="8"/>
      <c r="CN687" s="8"/>
      <c r="CO687" s="8"/>
      <c r="CP687" s="8"/>
      <c r="CQ687" s="8"/>
      <c r="CR687" s="8"/>
      <c r="CS687" s="8"/>
      <c r="CT687" s="8"/>
      <c r="CU687" s="8"/>
      <c r="CV687" s="8"/>
      <c r="CW687" s="8"/>
      <c r="CX687" s="8"/>
      <c r="CY687" s="8"/>
      <c r="CZ687" s="8"/>
      <c r="DA687" s="8"/>
      <c r="DB687" s="8"/>
      <c r="DC687" s="8"/>
      <c r="DD687" s="8"/>
    </row>
    <row r="688" spans="3:108" x14ac:dyDescent="0.2">
      <c r="C688" s="43"/>
      <c r="D688" s="43"/>
      <c r="E688" s="43"/>
      <c r="F688" s="44"/>
      <c r="H688" s="8"/>
      <c r="I688" s="8"/>
      <c r="J688" s="8"/>
      <c r="K688" s="51"/>
      <c r="L688" s="21"/>
      <c r="M688" s="8"/>
      <c r="N688" s="44"/>
      <c r="O688" s="44"/>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c r="CB688" s="8"/>
      <c r="CC688" s="8"/>
      <c r="CD688" s="8"/>
      <c r="CE688" s="8"/>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row>
    <row r="689" spans="3:108" x14ac:dyDescent="0.2">
      <c r="C689" s="43"/>
      <c r="D689" s="43"/>
      <c r="E689" s="43"/>
      <c r="F689" s="44"/>
      <c r="H689" s="8"/>
      <c r="I689" s="8"/>
      <c r="J689" s="8"/>
      <c r="K689" s="51"/>
      <c r="L689" s="21"/>
      <c r="M689" s="8"/>
      <c r="N689" s="44"/>
      <c r="O689" s="44"/>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row>
    <row r="690" spans="3:108" x14ac:dyDescent="0.2">
      <c r="C690" s="43"/>
      <c r="D690" s="43"/>
      <c r="E690" s="43"/>
      <c r="F690" s="44"/>
      <c r="H690" s="8"/>
      <c r="I690" s="8"/>
      <c r="J690" s="8"/>
      <c r="K690" s="51"/>
      <c r="L690" s="21"/>
      <c r="M690" s="8"/>
      <c r="N690" s="44"/>
      <c r="O690" s="44"/>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c r="CB690" s="8"/>
      <c r="CC690" s="8"/>
      <c r="CD690" s="8"/>
      <c r="CE690" s="8"/>
      <c r="CF690" s="8"/>
      <c r="CG690" s="8"/>
      <c r="CH690" s="8"/>
      <c r="CI690" s="8"/>
      <c r="CJ690" s="8"/>
      <c r="CK690" s="8"/>
      <c r="CL690" s="8"/>
      <c r="CM690" s="8"/>
      <c r="CN690" s="8"/>
      <c r="CO690" s="8"/>
      <c r="CP690" s="8"/>
      <c r="CQ690" s="8"/>
      <c r="CR690" s="8"/>
      <c r="CS690" s="8"/>
      <c r="CT690" s="8"/>
      <c r="CU690" s="8"/>
      <c r="CV690" s="8"/>
      <c r="CW690" s="8"/>
      <c r="CX690" s="8"/>
      <c r="CY690" s="8"/>
      <c r="CZ690" s="8"/>
      <c r="DA690" s="8"/>
      <c r="DB690" s="8"/>
      <c r="DC690" s="8"/>
      <c r="DD690" s="8"/>
    </row>
    <row r="691" spans="3:108" x14ac:dyDescent="0.2">
      <c r="C691" s="43"/>
      <c r="D691" s="43"/>
      <c r="E691" s="43"/>
      <c r="F691" s="44"/>
      <c r="H691" s="8"/>
      <c r="I691" s="8"/>
      <c r="J691" s="8"/>
      <c r="K691" s="51"/>
      <c r="L691" s="21"/>
      <c r="M691" s="8"/>
      <c r="N691" s="44"/>
      <c r="O691" s="44"/>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row>
    <row r="692" spans="3:108" x14ac:dyDescent="0.2">
      <c r="C692" s="43"/>
      <c r="D692" s="43"/>
      <c r="E692" s="43"/>
      <c r="F692" s="44"/>
      <c r="H692" s="8"/>
      <c r="I692" s="8"/>
      <c r="J692" s="8"/>
      <c r="K692" s="51"/>
      <c r="L692" s="21"/>
      <c r="M692" s="8"/>
      <c r="N692" s="44"/>
      <c r="O692" s="44"/>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row>
    <row r="693" spans="3:108" x14ac:dyDescent="0.2">
      <c r="C693" s="43"/>
      <c r="D693" s="43"/>
      <c r="E693" s="43"/>
      <c r="F693" s="44"/>
      <c r="H693" s="8"/>
      <c r="I693" s="8"/>
      <c r="J693" s="8"/>
      <c r="K693" s="51"/>
      <c r="L693" s="21"/>
      <c r="M693" s="8"/>
      <c r="N693" s="44"/>
      <c r="O693" s="44"/>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row>
    <row r="694" spans="3:108" x14ac:dyDescent="0.2">
      <c r="C694" s="43"/>
      <c r="D694" s="43"/>
      <c r="E694" s="43"/>
      <c r="F694" s="44"/>
      <c r="H694" s="8"/>
      <c r="I694" s="8"/>
      <c r="J694" s="8"/>
      <c r="K694" s="51"/>
      <c r="L694" s="21"/>
      <c r="M694" s="8"/>
      <c r="N694" s="44"/>
      <c r="O694" s="44"/>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row>
    <row r="695" spans="3:108" x14ac:dyDescent="0.2">
      <c r="C695" s="43"/>
      <c r="D695" s="43"/>
      <c r="E695" s="43"/>
      <c r="F695" s="44"/>
      <c r="H695" s="8"/>
      <c r="I695" s="8"/>
      <c r="J695" s="8"/>
      <c r="K695" s="51"/>
      <c r="L695" s="21"/>
      <c r="M695" s="8"/>
      <c r="N695" s="44"/>
      <c r="O695" s="44"/>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row>
    <row r="696" spans="3:108" x14ac:dyDescent="0.2">
      <c r="C696" s="43"/>
      <c r="D696" s="43"/>
      <c r="E696" s="43"/>
      <c r="F696" s="44"/>
      <c r="H696" s="8"/>
      <c r="I696" s="8"/>
      <c r="J696" s="8"/>
      <c r="K696" s="51"/>
      <c r="L696" s="21"/>
      <c r="M696" s="8"/>
      <c r="N696" s="44"/>
      <c r="O696" s="44"/>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c r="CB696" s="8"/>
      <c r="CC696" s="8"/>
      <c r="CD696" s="8"/>
      <c r="CE696" s="8"/>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row>
    <row r="697" spans="3:108" x14ac:dyDescent="0.2">
      <c r="C697" s="43"/>
      <c r="D697" s="43"/>
      <c r="E697" s="43"/>
      <c r="F697" s="44"/>
      <c r="H697" s="8"/>
      <c r="I697" s="8"/>
      <c r="J697" s="8"/>
      <c r="K697" s="51"/>
      <c r="L697" s="21"/>
      <c r="M697" s="8"/>
      <c r="N697" s="44"/>
      <c r="O697" s="44"/>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c r="CB697" s="8"/>
      <c r="CC697" s="8"/>
      <c r="CD697" s="8"/>
      <c r="CE697" s="8"/>
      <c r="CF697" s="8"/>
      <c r="CG697" s="8"/>
      <c r="CH697" s="8"/>
      <c r="CI697" s="8"/>
      <c r="CJ697" s="8"/>
      <c r="CK697" s="8"/>
      <c r="CL697" s="8"/>
      <c r="CM697" s="8"/>
      <c r="CN697" s="8"/>
      <c r="CO697" s="8"/>
      <c r="CP697" s="8"/>
      <c r="CQ697" s="8"/>
      <c r="CR697" s="8"/>
      <c r="CS697" s="8"/>
      <c r="CT697" s="8"/>
      <c r="CU697" s="8"/>
      <c r="CV697" s="8"/>
      <c r="CW697" s="8"/>
      <c r="CX697" s="8"/>
      <c r="CY697" s="8"/>
      <c r="CZ697" s="8"/>
      <c r="DA697" s="8"/>
      <c r="DB697" s="8"/>
      <c r="DC697" s="8"/>
      <c r="DD697" s="8"/>
    </row>
    <row r="698" spans="3:108" x14ac:dyDescent="0.2">
      <c r="C698" s="43"/>
      <c r="D698" s="43"/>
      <c r="E698" s="43"/>
      <c r="F698" s="44"/>
      <c r="H698" s="8"/>
      <c r="I698" s="8"/>
      <c r="J698" s="8"/>
      <c r="K698" s="51"/>
      <c r="L698" s="21"/>
      <c r="M698" s="8"/>
      <c r="N698" s="44"/>
      <c r="O698" s="44"/>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8"/>
      <c r="CG698" s="8"/>
      <c r="CH698" s="8"/>
      <c r="CI698" s="8"/>
      <c r="CJ698" s="8"/>
      <c r="CK698" s="8"/>
      <c r="CL698" s="8"/>
      <c r="CM698" s="8"/>
      <c r="CN698" s="8"/>
      <c r="CO698" s="8"/>
      <c r="CP698" s="8"/>
      <c r="CQ698" s="8"/>
      <c r="CR698" s="8"/>
      <c r="CS698" s="8"/>
      <c r="CT698" s="8"/>
      <c r="CU698" s="8"/>
      <c r="CV698" s="8"/>
      <c r="CW698" s="8"/>
      <c r="CX698" s="8"/>
      <c r="CY698" s="8"/>
      <c r="CZ698" s="8"/>
      <c r="DA698" s="8"/>
      <c r="DB698" s="8"/>
      <c r="DC698" s="8"/>
      <c r="DD698" s="8"/>
    </row>
    <row r="699" spans="3:108" x14ac:dyDescent="0.2">
      <c r="C699" s="43"/>
      <c r="D699" s="43"/>
      <c r="E699" s="43"/>
      <c r="F699" s="44"/>
      <c r="H699" s="8"/>
      <c r="I699" s="8"/>
      <c r="J699" s="8"/>
      <c r="K699" s="51"/>
      <c r="L699" s="21"/>
      <c r="M699" s="8"/>
      <c r="N699" s="44"/>
      <c r="O699" s="44"/>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8"/>
      <c r="CG699" s="8"/>
      <c r="CH699" s="8"/>
      <c r="CI699" s="8"/>
      <c r="CJ699" s="8"/>
      <c r="CK699" s="8"/>
      <c r="CL699" s="8"/>
      <c r="CM699" s="8"/>
      <c r="CN699" s="8"/>
      <c r="CO699" s="8"/>
      <c r="CP699" s="8"/>
      <c r="CQ699" s="8"/>
      <c r="CR699" s="8"/>
      <c r="CS699" s="8"/>
      <c r="CT699" s="8"/>
      <c r="CU699" s="8"/>
      <c r="CV699" s="8"/>
      <c r="CW699" s="8"/>
      <c r="CX699" s="8"/>
      <c r="CY699" s="8"/>
      <c r="CZ699" s="8"/>
      <c r="DA699" s="8"/>
      <c r="DB699" s="8"/>
      <c r="DC699" s="8"/>
      <c r="DD699" s="8"/>
    </row>
    <row r="700" spans="3:108" x14ac:dyDescent="0.2">
      <c r="C700" s="43"/>
      <c r="D700" s="43"/>
      <c r="E700" s="43"/>
      <c r="F700" s="44"/>
      <c r="H700" s="8"/>
      <c r="I700" s="8"/>
      <c r="J700" s="8"/>
      <c r="K700" s="51"/>
      <c r="L700" s="21"/>
      <c r="M700" s="8"/>
      <c r="N700" s="44"/>
      <c r="O700" s="44"/>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c r="CB700" s="8"/>
      <c r="CC700" s="8"/>
      <c r="CD700" s="8"/>
      <c r="CE700" s="8"/>
      <c r="CF700" s="8"/>
      <c r="CG700" s="8"/>
      <c r="CH700" s="8"/>
      <c r="CI700" s="8"/>
      <c r="CJ700" s="8"/>
      <c r="CK700" s="8"/>
      <c r="CL700" s="8"/>
      <c r="CM700" s="8"/>
      <c r="CN700" s="8"/>
      <c r="CO700" s="8"/>
      <c r="CP700" s="8"/>
      <c r="CQ700" s="8"/>
      <c r="CR700" s="8"/>
      <c r="CS700" s="8"/>
      <c r="CT700" s="8"/>
      <c r="CU700" s="8"/>
      <c r="CV700" s="8"/>
      <c r="CW700" s="8"/>
      <c r="CX700" s="8"/>
      <c r="CY700" s="8"/>
      <c r="CZ700" s="8"/>
      <c r="DA700" s="8"/>
      <c r="DB700" s="8"/>
      <c r="DC700" s="8"/>
      <c r="DD700" s="8"/>
    </row>
    <row r="701" spans="3:108" x14ac:dyDescent="0.2">
      <c r="C701" s="43"/>
      <c r="D701" s="43"/>
      <c r="E701" s="43"/>
      <c r="F701" s="44"/>
      <c r="H701" s="8"/>
      <c r="I701" s="8"/>
      <c r="J701" s="8"/>
      <c r="K701" s="51"/>
      <c r="L701" s="21"/>
      <c r="M701" s="8"/>
      <c r="N701" s="44"/>
      <c r="O701" s="44"/>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c r="CW701" s="8"/>
      <c r="CX701" s="8"/>
      <c r="CY701" s="8"/>
      <c r="CZ701" s="8"/>
      <c r="DA701" s="8"/>
      <c r="DB701" s="8"/>
      <c r="DC701" s="8"/>
      <c r="DD701" s="8"/>
    </row>
    <row r="702" spans="3:108" x14ac:dyDescent="0.2">
      <c r="C702" s="43"/>
      <c r="D702" s="43"/>
      <c r="E702" s="43"/>
      <c r="F702" s="44"/>
      <c r="H702" s="8"/>
      <c r="I702" s="8"/>
      <c r="J702" s="8"/>
      <c r="K702" s="51"/>
      <c r="L702" s="21"/>
      <c r="M702" s="8"/>
      <c r="N702" s="44"/>
      <c r="O702" s="44"/>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row>
    <row r="703" spans="3:108" x14ac:dyDescent="0.2">
      <c r="C703" s="43"/>
      <c r="D703" s="43"/>
      <c r="E703" s="43"/>
      <c r="F703" s="44"/>
      <c r="H703" s="8"/>
      <c r="I703" s="8"/>
      <c r="J703" s="8"/>
      <c r="K703" s="51"/>
      <c r="L703" s="21"/>
      <c r="M703" s="8"/>
      <c r="N703" s="44"/>
      <c r="O703" s="44"/>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c r="CB703" s="8"/>
      <c r="CC703" s="8"/>
      <c r="CD703" s="8"/>
      <c r="CE703" s="8"/>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row>
    <row r="704" spans="3:108" x14ac:dyDescent="0.2">
      <c r="C704" s="43"/>
      <c r="D704" s="43"/>
      <c r="E704" s="43"/>
      <c r="F704" s="44"/>
      <c r="H704" s="8"/>
      <c r="I704" s="8"/>
      <c r="J704" s="8"/>
      <c r="K704" s="51"/>
      <c r="L704" s="21"/>
      <c r="M704" s="8"/>
      <c r="N704" s="44"/>
      <c r="O704" s="44"/>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row>
    <row r="705" spans="3:108" x14ac:dyDescent="0.2">
      <c r="C705" s="43"/>
      <c r="D705" s="43"/>
      <c r="E705" s="43"/>
      <c r="F705" s="44"/>
      <c r="H705" s="8"/>
      <c r="I705" s="8"/>
      <c r="J705" s="8"/>
      <c r="K705" s="51"/>
      <c r="L705" s="21"/>
      <c r="M705" s="8"/>
      <c r="N705" s="44"/>
      <c r="O705" s="44"/>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row>
    <row r="706" spans="3:108" x14ac:dyDescent="0.2">
      <c r="C706" s="43"/>
      <c r="D706" s="43"/>
      <c r="E706" s="43"/>
      <c r="F706" s="44"/>
      <c r="H706" s="8"/>
      <c r="I706" s="8"/>
      <c r="J706" s="8"/>
      <c r="K706" s="51"/>
      <c r="L706" s="21"/>
      <c r="M706" s="8"/>
      <c r="N706" s="44"/>
      <c r="O706" s="44"/>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c r="CB706" s="8"/>
      <c r="CC706" s="8"/>
      <c r="CD706" s="8"/>
      <c r="CE706" s="8"/>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row>
    <row r="707" spans="3:108" x14ac:dyDescent="0.2">
      <c r="C707" s="43"/>
      <c r="D707" s="43"/>
      <c r="E707" s="43"/>
      <c r="F707" s="44"/>
      <c r="H707" s="8"/>
      <c r="I707" s="8"/>
      <c r="J707" s="8"/>
      <c r="K707" s="51"/>
      <c r="L707" s="21"/>
      <c r="M707" s="8"/>
      <c r="N707" s="44"/>
      <c r="O707" s="44"/>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c r="CX707" s="8"/>
      <c r="CY707" s="8"/>
      <c r="CZ707" s="8"/>
      <c r="DA707" s="8"/>
      <c r="DB707" s="8"/>
      <c r="DC707" s="8"/>
      <c r="DD707" s="8"/>
    </row>
    <row r="708" spans="3:108" x14ac:dyDescent="0.2">
      <c r="C708" s="43"/>
      <c r="D708" s="43"/>
      <c r="E708" s="43"/>
      <c r="F708" s="44"/>
      <c r="H708" s="8"/>
      <c r="I708" s="8"/>
      <c r="J708" s="8"/>
      <c r="K708" s="51"/>
      <c r="L708" s="21"/>
      <c r="M708" s="8"/>
      <c r="N708" s="44"/>
      <c r="O708" s="44"/>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row>
    <row r="709" spans="3:108" x14ac:dyDescent="0.2">
      <c r="C709" s="43"/>
      <c r="D709" s="43"/>
      <c r="E709" s="43"/>
      <c r="F709" s="44"/>
      <c r="H709" s="8"/>
      <c r="I709" s="8"/>
      <c r="J709" s="8"/>
      <c r="K709" s="51"/>
      <c r="L709" s="21"/>
      <c r="M709" s="8"/>
      <c r="N709" s="44"/>
      <c r="O709" s="44"/>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row>
    <row r="710" spans="3:108" x14ac:dyDescent="0.2">
      <c r="C710" s="43"/>
      <c r="D710" s="43"/>
      <c r="E710" s="43"/>
      <c r="F710" s="44"/>
      <c r="H710" s="8"/>
      <c r="I710" s="8"/>
      <c r="J710" s="8"/>
      <c r="K710" s="51"/>
      <c r="L710" s="21"/>
      <c r="M710" s="8"/>
      <c r="N710" s="44"/>
      <c r="O710" s="44"/>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CX710" s="8"/>
      <c r="CY710" s="8"/>
      <c r="CZ710" s="8"/>
      <c r="DA710" s="8"/>
      <c r="DB710" s="8"/>
      <c r="DC710" s="8"/>
      <c r="DD710" s="8"/>
    </row>
    <row r="711" spans="3:108" x14ac:dyDescent="0.2">
      <c r="C711" s="43"/>
      <c r="D711" s="43"/>
      <c r="E711" s="43"/>
      <c r="F711" s="44"/>
      <c r="H711" s="8"/>
      <c r="I711" s="8"/>
      <c r="J711" s="8"/>
      <c r="K711" s="51"/>
      <c r="L711" s="21"/>
      <c r="M711" s="8"/>
      <c r="N711" s="44"/>
      <c r="O711" s="44"/>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row>
    <row r="712" spans="3:108" x14ac:dyDescent="0.2">
      <c r="C712" s="43"/>
      <c r="D712" s="43"/>
      <c r="E712" s="43"/>
      <c r="F712" s="44"/>
      <c r="H712" s="8"/>
      <c r="I712" s="8"/>
      <c r="J712" s="8"/>
      <c r="K712" s="51"/>
      <c r="L712" s="21"/>
      <c r="M712" s="8"/>
      <c r="N712" s="44"/>
      <c r="O712" s="44"/>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row>
    <row r="713" spans="3:108" x14ac:dyDescent="0.2">
      <c r="C713" s="43"/>
      <c r="D713" s="43"/>
      <c r="E713" s="43"/>
      <c r="F713" s="44"/>
      <c r="H713" s="8"/>
      <c r="I713" s="8"/>
      <c r="J713" s="8"/>
      <c r="K713" s="51"/>
      <c r="L713" s="21"/>
      <c r="M713" s="8"/>
      <c r="N713" s="44"/>
      <c r="O713" s="44"/>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row>
    <row r="714" spans="3:108" x14ac:dyDescent="0.2">
      <c r="C714" s="43"/>
      <c r="D714" s="43"/>
      <c r="E714" s="43"/>
      <c r="F714" s="44"/>
      <c r="H714" s="8"/>
      <c r="I714" s="8"/>
      <c r="J714" s="8"/>
      <c r="K714" s="51"/>
      <c r="L714" s="21"/>
      <c r="M714" s="8"/>
      <c r="N714" s="44"/>
      <c r="O714" s="44"/>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c r="CX714" s="8"/>
      <c r="CY714" s="8"/>
      <c r="CZ714" s="8"/>
      <c r="DA714" s="8"/>
      <c r="DB714" s="8"/>
      <c r="DC714" s="8"/>
      <c r="DD714" s="8"/>
    </row>
    <row r="715" spans="3:108" x14ac:dyDescent="0.2">
      <c r="C715" s="43"/>
      <c r="D715" s="43"/>
      <c r="E715" s="43"/>
      <c r="F715" s="44"/>
      <c r="H715" s="8"/>
      <c r="I715" s="8"/>
      <c r="J715" s="8"/>
      <c r="K715" s="51"/>
      <c r="L715" s="21"/>
      <c r="M715" s="8"/>
      <c r="N715" s="44"/>
      <c r="O715" s="44"/>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c r="CW715" s="8"/>
      <c r="CX715" s="8"/>
      <c r="CY715" s="8"/>
      <c r="CZ715" s="8"/>
      <c r="DA715" s="8"/>
      <c r="DB715" s="8"/>
      <c r="DC715" s="8"/>
      <c r="DD715" s="8"/>
    </row>
    <row r="716" spans="3:108" x14ac:dyDescent="0.2">
      <c r="C716" s="43"/>
      <c r="D716" s="43"/>
      <c r="E716" s="43"/>
      <c r="F716" s="44"/>
      <c r="H716" s="8"/>
      <c r="I716" s="8"/>
      <c r="J716" s="8"/>
      <c r="K716" s="51"/>
      <c r="L716" s="21"/>
      <c r="M716" s="8"/>
      <c r="N716" s="44"/>
      <c r="O716" s="44"/>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c r="CG716" s="8"/>
      <c r="CH716" s="8"/>
      <c r="CI716" s="8"/>
      <c r="CJ716" s="8"/>
      <c r="CK716" s="8"/>
      <c r="CL716" s="8"/>
      <c r="CM716" s="8"/>
      <c r="CN716" s="8"/>
      <c r="CO716" s="8"/>
      <c r="CP716" s="8"/>
      <c r="CQ716" s="8"/>
      <c r="CR716" s="8"/>
      <c r="CS716" s="8"/>
      <c r="CT716" s="8"/>
      <c r="CU716" s="8"/>
      <c r="CV716" s="8"/>
      <c r="CW716" s="8"/>
      <c r="CX716" s="8"/>
      <c r="CY716" s="8"/>
      <c r="CZ716" s="8"/>
      <c r="DA716" s="8"/>
      <c r="DB716" s="8"/>
      <c r="DC716" s="8"/>
      <c r="DD716" s="8"/>
    </row>
    <row r="717" spans="3:108" x14ac:dyDescent="0.2">
      <c r="C717" s="43"/>
      <c r="D717" s="43"/>
      <c r="E717" s="43"/>
      <c r="F717" s="44"/>
      <c r="H717" s="8"/>
      <c r="I717" s="8"/>
      <c r="J717" s="8"/>
      <c r="K717" s="51"/>
      <c r="L717" s="21"/>
      <c r="M717" s="8"/>
      <c r="N717" s="44"/>
      <c r="O717" s="44"/>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row>
    <row r="718" spans="3:108" x14ac:dyDescent="0.2">
      <c r="C718" s="43"/>
      <c r="D718" s="43"/>
      <c r="E718" s="43"/>
      <c r="F718" s="44"/>
      <c r="H718" s="8"/>
      <c r="I718" s="8"/>
      <c r="J718" s="8"/>
      <c r="K718" s="51"/>
      <c r="L718" s="21"/>
      <c r="M718" s="8"/>
      <c r="N718" s="44"/>
      <c r="O718" s="44"/>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c r="CG718" s="8"/>
      <c r="CH718" s="8"/>
      <c r="CI718" s="8"/>
      <c r="CJ718" s="8"/>
      <c r="CK718" s="8"/>
      <c r="CL718" s="8"/>
      <c r="CM718" s="8"/>
      <c r="CN718" s="8"/>
      <c r="CO718" s="8"/>
      <c r="CP718" s="8"/>
      <c r="CQ718" s="8"/>
      <c r="CR718" s="8"/>
      <c r="CS718" s="8"/>
      <c r="CT718" s="8"/>
      <c r="CU718" s="8"/>
      <c r="CV718" s="8"/>
      <c r="CW718" s="8"/>
      <c r="CX718" s="8"/>
      <c r="CY718" s="8"/>
      <c r="CZ718" s="8"/>
      <c r="DA718" s="8"/>
      <c r="DB718" s="8"/>
      <c r="DC718" s="8"/>
      <c r="DD718" s="8"/>
    </row>
    <row r="719" spans="3:108" x14ac:dyDescent="0.2">
      <c r="C719" s="43"/>
      <c r="D719" s="43"/>
      <c r="E719" s="43"/>
      <c r="F719" s="44"/>
      <c r="H719" s="8"/>
      <c r="I719" s="8"/>
      <c r="J719" s="8"/>
      <c r="K719" s="51"/>
      <c r="L719" s="21"/>
      <c r="M719" s="8"/>
      <c r="N719" s="44"/>
      <c r="O719" s="44"/>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c r="CY719" s="8"/>
      <c r="CZ719" s="8"/>
      <c r="DA719" s="8"/>
      <c r="DB719" s="8"/>
      <c r="DC719" s="8"/>
      <c r="DD719" s="8"/>
    </row>
    <row r="720" spans="3:108" x14ac:dyDescent="0.2">
      <c r="C720" s="43"/>
      <c r="D720" s="43"/>
      <c r="E720" s="43"/>
      <c r="F720" s="44"/>
      <c r="H720" s="8"/>
      <c r="I720" s="8"/>
      <c r="J720" s="8"/>
      <c r="K720" s="51"/>
      <c r="L720" s="21"/>
      <c r="M720" s="8"/>
      <c r="N720" s="44"/>
      <c r="O720" s="44"/>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c r="CY720" s="8"/>
      <c r="CZ720" s="8"/>
      <c r="DA720" s="8"/>
      <c r="DB720" s="8"/>
      <c r="DC720" s="8"/>
      <c r="DD720" s="8"/>
    </row>
    <row r="721" spans="3:108" x14ac:dyDescent="0.2">
      <c r="C721" s="43"/>
      <c r="D721" s="43"/>
      <c r="E721" s="43"/>
      <c r="F721" s="44"/>
      <c r="H721" s="8"/>
      <c r="I721" s="8"/>
      <c r="J721" s="8"/>
      <c r="K721" s="51"/>
      <c r="L721" s="21"/>
      <c r="M721" s="8"/>
      <c r="N721" s="44"/>
      <c r="O721" s="44"/>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row>
    <row r="722" spans="3:108" x14ac:dyDescent="0.2">
      <c r="C722" s="43"/>
      <c r="D722" s="43"/>
      <c r="E722" s="43"/>
      <c r="F722" s="44"/>
      <c r="H722" s="8"/>
      <c r="I722" s="8"/>
      <c r="J722" s="8"/>
      <c r="K722" s="51"/>
      <c r="L722" s="21"/>
      <c r="M722" s="8"/>
      <c r="N722" s="44"/>
      <c r="O722" s="44"/>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row>
    <row r="723" spans="3:108" x14ac:dyDescent="0.2">
      <c r="C723" s="43"/>
      <c r="D723" s="43"/>
      <c r="E723" s="43"/>
      <c r="F723" s="44"/>
      <c r="H723" s="8"/>
      <c r="I723" s="8"/>
      <c r="J723" s="8"/>
      <c r="K723" s="51"/>
      <c r="L723" s="21"/>
      <c r="M723" s="8"/>
      <c r="N723" s="44"/>
      <c r="O723" s="44"/>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row>
    <row r="724" spans="3:108" x14ac:dyDescent="0.2">
      <c r="C724" s="43"/>
      <c r="D724" s="43"/>
      <c r="E724" s="43"/>
      <c r="F724" s="44"/>
      <c r="H724" s="8"/>
      <c r="I724" s="8"/>
      <c r="J724" s="8"/>
      <c r="K724" s="51"/>
      <c r="L724" s="21"/>
      <c r="M724" s="8"/>
      <c r="N724" s="44"/>
      <c r="O724" s="44"/>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c r="CB724" s="8"/>
      <c r="CC724" s="8"/>
      <c r="CD724" s="8"/>
      <c r="CE724" s="8"/>
      <c r="CF724" s="8"/>
      <c r="CG724" s="8"/>
      <c r="CH724" s="8"/>
      <c r="CI724" s="8"/>
      <c r="CJ724" s="8"/>
      <c r="CK724" s="8"/>
      <c r="CL724" s="8"/>
      <c r="CM724" s="8"/>
      <c r="CN724" s="8"/>
      <c r="CO724" s="8"/>
      <c r="CP724" s="8"/>
      <c r="CQ724" s="8"/>
      <c r="CR724" s="8"/>
      <c r="CS724" s="8"/>
      <c r="CT724" s="8"/>
      <c r="CU724" s="8"/>
      <c r="CV724" s="8"/>
      <c r="CW724" s="8"/>
      <c r="CX724" s="8"/>
      <c r="CY724" s="8"/>
      <c r="CZ724" s="8"/>
      <c r="DA724" s="8"/>
      <c r="DB724" s="8"/>
      <c r="DC724" s="8"/>
      <c r="DD724" s="8"/>
    </row>
    <row r="725" spans="3:108" x14ac:dyDescent="0.2">
      <c r="C725" s="43"/>
      <c r="D725" s="43"/>
      <c r="E725" s="43"/>
      <c r="F725" s="44"/>
      <c r="H725" s="8"/>
      <c r="I725" s="8"/>
      <c r="J725" s="8"/>
      <c r="K725" s="51"/>
      <c r="L725" s="21"/>
      <c r="M725" s="8"/>
      <c r="N725" s="44"/>
      <c r="O725" s="44"/>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c r="CB725" s="8"/>
      <c r="CC725" s="8"/>
      <c r="CD725" s="8"/>
      <c r="CE725" s="8"/>
      <c r="CF725" s="8"/>
      <c r="CG725" s="8"/>
      <c r="CH725" s="8"/>
      <c r="CI725" s="8"/>
      <c r="CJ725" s="8"/>
      <c r="CK725" s="8"/>
      <c r="CL725" s="8"/>
      <c r="CM725" s="8"/>
      <c r="CN725" s="8"/>
      <c r="CO725" s="8"/>
      <c r="CP725" s="8"/>
      <c r="CQ725" s="8"/>
      <c r="CR725" s="8"/>
      <c r="CS725" s="8"/>
      <c r="CT725" s="8"/>
      <c r="CU725" s="8"/>
      <c r="CV725" s="8"/>
      <c r="CW725" s="8"/>
      <c r="CX725" s="8"/>
      <c r="CY725" s="8"/>
      <c r="CZ725" s="8"/>
      <c r="DA725" s="8"/>
      <c r="DB725" s="8"/>
      <c r="DC725" s="8"/>
      <c r="DD725" s="8"/>
    </row>
    <row r="726" spans="3:108" x14ac:dyDescent="0.2">
      <c r="C726" s="43"/>
      <c r="D726" s="43"/>
      <c r="E726" s="43"/>
      <c r="F726" s="44"/>
      <c r="H726" s="8"/>
      <c r="I726" s="8"/>
      <c r="J726" s="8"/>
      <c r="K726" s="51"/>
      <c r="L726" s="21"/>
      <c r="M726" s="8"/>
      <c r="N726" s="44"/>
      <c r="O726" s="44"/>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c r="CB726" s="8"/>
      <c r="CC726" s="8"/>
      <c r="CD726" s="8"/>
      <c r="CE726" s="8"/>
      <c r="CF726" s="8"/>
      <c r="CG726" s="8"/>
      <c r="CH726" s="8"/>
      <c r="CI726" s="8"/>
      <c r="CJ726" s="8"/>
      <c r="CK726" s="8"/>
      <c r="CL726" s="8"/>
      <c r="CM726" s="8"/>
      <c r="CN726" s="8"/>
      <c r="CO726" s="8"/>
      <c r="CP726" s="8"/>
      <c r="CQ726" s="8"/>
      <c r="CR726" s="8"/>
      <c r="CS726" s="8"/>
      <c r="CT726" s="8"/>
      <c r="CU726" s="8"/>
      <c r="CV726" s="8"/>
      <c r="CW726" s="8"/>
      <c r="CX726" s="8"/>
      <c r="CY726" s="8"/>
      <c r="CZ726" s="8"/>
      <c r="DA726" s="8"/>
      <c r="DB726" s="8"/>
      <c r="DC726" s="8"/>
      <c r="DD726" s="8"/>
    </row>
    <row r="727" spans="3:108" x14ac:dyDescent="0.2">
      <c r="C727" s="43"/>
      <c r="D727" s="43"/>
      <c r="E727" s="43"/>
      <c r="F727" s="44"/>
      <c r="H727" s="8"/>
      <c r="I727" s="8"/>
      <c r="J727" s="8"/>
      <c r="K727" s="51"/>
      <c r="L727" s="21"/>
      <c r="M727" s="8"/>
      <c r="N727" s="44"/>
      <c r="O727" s="44"/>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c r="CB727" s="8"/>
      <c r="CC727" s="8"/>
      <c r="CD727" s="8"/>
      <c r="CE727" s="8"/>
      <c r="CF727" s="8"/>
      <c r="CG727" s="8"/>
      <c r="CH727" s="8"/>
      <c r="CI727" s="8"/>
      <c r="CJ727" s="8"/>
      <c r="CK727" s="8"/>
      <c r="CL727" s="8"/>
      <c r="CM727" s="8"/>
      <c r="CN727" s="8"/>
      <c r="CO727" s="8"/>
      <c r="CP727" s="8"/>
      <c r="CQ727" s="8"/>
      <c r="CR727" s="8"/>
      <c r="CS727" s="8"/>
      <c r="CT727" s="8"/>
      <c r="CU727" s="8"/>
      <c r="CV727" s="8"/>
      <c r="CW727" s="8"/>
      <c r="CX727" s="8"/>
      <c r="CY727" s="8"/>
      <c r="CZ727" s="8"/>
      <c r="DA727" s="8"/>
      <c r="DB727" s="8"/>
      <c r="DC727" s="8"/>
      <c r="DD727" s="8"/>
    </row>
    <row r="728" spans="3:108" x14ac:dyDescent="0.2">
      <c r="C728" s="43"/>
      <c r="D728" s="43"/>
      <c r="E728" s="43"/>
      <c r="F728" s="44"/>
      <c r="H728" s="8"/>
      <c r="I728" s="8"/>
      <c r="J728" s="8"/>
      <c r="K728" s="51"/>
      <c r="L728" s="21"/>
      <c r="M728" s="8"/>
      <c r="N728" s="44"/>
      <c r="O728" s="44"/>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c r="CB728" s="8"/>
      <c r="CC728" s="8"/>
      <c r="CD728" s="8"/>
      <c r="CE728" s="8"/>
      <c r="CF728" s="8"/>
      <c r="CG728" s="8"/>
      <c r="CH728" s="8"/>
      <c r="CI728" s="8"/>
      <c r="CJ728" s="8"/>
      <c r="CK728" s="8"/>
      <c r="CL728" s="8"/>
      <c r="CM728" s="8"/>
      <c r="CN728" s="8"/>
      <c r="CO728" s="8"/>
      <c r="CP728" s="8"/>
      <c r="CQ728" s="8"/>
      <c r="CR728" s="8"/>
      <c r="CS728" s="8"/>
      <c r="CT728" s="8"/>
      <c r="CU728" s="8"/>
      <c r="CV728" s="8"/>
      <c r="CW728" s="8"/>
      <c r="CX728" s="8"/>
      <c r="CY728" s="8"/>
      <c r="CZ728" s="8"/>
      <c r="DA728" s="8"/>
      <c r="DB728" s="8"/>
      <c r="DC728" s="8"/>
      <c r="DD728" s="8"/>
    </row>
    <row r="729" spans="3:108" x14ac:dyDescent="0.2">
      <c r="C729" s="43"/>
      <c r="D729" s="43"/>
      <c r="E729" s="43"/>
      <c r="F729" s="44"/>
      <c r="H729" s="8"/>
      <c r="I729" s="8"/>
      <c r="J729" s="8"/>
      <c r="K729" s="51"/>
      <c r="L729" s="21"/>
      <c r="M729" s="8"/>
      <c r="N729" s="44"/>
      <c r="O729" s="44"/>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c r="CB729" s="8"/>
      <c r="CC729" s="8"/>
      <c r="CD729" s="8"/>
      <c r="CE729" s="8"/>
      <c r="CF729" s="8"/>
      <c r="CG729" s="8"/>
      <c r="CH729" s="8"/>
      <c r="CI729" s="8"/>
      <c r="CJ729" s="8"/>
      <c r="CK729" s="8"/>
      <c r="CL729" s="8"/>
      <c r="CM729" s="8"/>
      <c r="CN729" s="8"/>
      <c r="CO729" s="8"/>
      <c r="CP729" s="8"/>
      <c r="CQ729" s="8"/>
      <c r="CR729" s="8"/>
      <c r="CS729" s="8"/>
      <c r="CT729" s="8"/>
      <c r="CU729" s="8"/>
      <c r="CV729" s="8"/>
      <c r="CW729" s="8"/>
      <c r="CX729" s="8"/>
      <c r="CY729" s="8"/>
      <c r="CZ729" s="8"/>
      <c r="DA729" s="8"/>
      <c r="DB729" s="8"/>
      <c r="DC729" s="8"/>
      <c r="DD729" s="8"/>
    </row>
    <row r="730" spans="3:108" x14ac:dyDescent="0.2">
      <c r="C730" s="43"/>
      <c r="D730" s="43"/>
      <c r="E730" s="43"/>
      <c r="F730" s="44"/>
      <c r="H730" s="8"/>
      <c r="I730" s="8"/>
      <c r="J730" s="8"/>
      <c r="K730" s="51"/>
      <c r="L730" s="21"/>
      <c r="M730" s="8"/>
      <c r="N730" s="44"/>
      <c r="O730" s="44"/>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c r="CB730" s="8"/>
      <c r="CC730" s="8"/>
      <c r="CD730" s="8"/>
      <c r="CE730" s="8"/>
      <c r="CF730" s="8"/>
      <c r="CG730" s="8"/>
      <c r="CH730" s="8"/>
      <c r="CI730" s="8"/>
      <c r="CJ730" s="8"/>
      <c r="CK730" s="8"/>
      <c r="CL730" s="8"/>
      <c r="CM730" s="8"/>
      <c r="CN730" s="8"/>
      <c r="CO730" s="8"/>
      <c r="CP730" s="8"/>
      <c r="CQ730" s="8"/>
      <c r="CR730" s="8"/>
      <c r="CS730" s="8"/>
      <c r="CT730" s="8"/>
      <c r="CU730" s="8"/>
      <c r="CV730" s="8"/>
      <c r="CW730" s="8"/>
      <c r="CX730" s="8"/>
      <c r="CY730" s="8"/>
      <c r="CZ730" s="8"/>
      <c r="DA730" s="8"/>
      <c r="DB730" s="8"/>
      <c r="DC730" s="8"/>
      <c r="DD730" s="8"/>
    </row>
    <row r="731" spans="3:108" x14ac:dyDescent="0.2">
      <c r="C731" s="43"/>
      <c r="D731" s="43"/>
      <c r="E731" s="43"/>
      <c r="F731" s="44"/>
      <c r="H731" s="8"/>
      <c r="I731" s="8"/>
      <c r="J731" s="8"/>
      <c r="K731" s="51"/>
      <c r="L731" s="21"/>
      <c r="M731" s="8"/>
      <c r="N731" s="44"/>
      <c r="O731" s="44"/>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c r="CB731" s="8"/>
      <c r="CC731" s="8"/>
      <c r="CD731" s="8"/>
      <c r="CE731" s="8"/>
      <c r="CF731" s="8"/>
      <c r="CG731" s="8"/>
      <c r="CH731" s="8"/>
      <c r="CI731" s="8"/>
      <c r="CJ731" s="8"/>
      <c r="CK731" s="8"/>
      <c r="CL731" s="8"/>
      <c r="CM731" s="8"/>
      <c r="CN731" s="8"/>
      <c r="CO731" s="8"/>
      <c r="CP731" s="8"/>
      <c r="CQ731" s="8"/>
      <c r="CR731" s="8"/>
      <c r="CS731" s="8"/>
      <c r="CT731" s="8"/>
      <c r="CU731" s="8"/>
      <c r="CV731" s="8"/>
      <c r="CW731" s="8"/>
      <c r="CX731" s="8"/>
      <c r="CY731" s="8"/>
      <c r="CZ731" s="8"/>
      <c r="DA731" s="8"/>
      <c r="DB731" s="8"/>
      <c r="DC731" s="8"/>
      <c r="DD731" s="8"/>
    </row>
    <row r="732" spans="3:108" x14ac:dyDescent="0.2">
      <c r="C732" s="43"/>
      <c r="D732" s="43"/>
      <c r="E732" s="43"/>
      <c r="F732" s="44"/>
      <c r="H732" s="8"/>
      <c r="I732" s="8"/>
      <c r="J732" s="8"/>
      <c r="K732" s="51"/>
      <c r="L732" s="21"/>
      <c r="M732" s="8"/>
      <c r="N732" s="44"/>
      <c r="O732" s="44"/>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c r="CB732" s="8"/>
      <c r="CC732" s="8"/>
      <c r="CD732" s="8"/>
      <c r="CE732" s="8"/>
      <c r="CF732" s="8"/>
      <c r="CG732" s="8"/>
      <c r="CH732" s="8"/>
      <c r="CI732" s="8"/>
      <c r="CJ732" s="8"/>
      <c r="CK732" s="8"/>
      <c r="CL732" s="8"/>
      <c r="CM732" s="8"/>
      <c r="CN732" s="8"/>
      <c r="CO732" s="8"/>
      <c r="CP732" s="8"/>
      <c r="CQ732" s="8"/>
      <c r="CR732" s="8"/>
      <c r="CS732" s="8"/>
      <c r="CT732" s="8"/>
      <c r="CU732" s="8"/>
      <c r="CV732" s="8"/>
      <c r="CW732" s="8"/>
      <c r="CX732" s="8"/>
      <c r="CY732" s="8"/>
      <c r="CZ732" s="8"/>
      <c r="DA732" s="8"/>
      <c r="DB732" s="8"/>
      <c r="DC732" s="8"/>
      <c r="DD732" s="8"/>
    </row>
    <row r="733" spans="3:108" x14ac:dyDescent="0.2">
      <c r="C733" s="43"/>
      <c r="D733" s="43"/>
      <c r="E733" s="43"/>
      <c r="F733" s="44"/>
      <c r="H733" s="8"/>
      <c r="I733" s="8"/>
      <c r="J733" s="8"/>
      <c r="K733" s="51"/>
      <c r="L733" s="21"/>
      <c r="M733" s="8"/>
      <c r="N733" s="44"/>
      <c r="O733" s="44"/>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c r="CB733" s="8"/>
      <c r="CC733" s="8"/>
      <c r="CD733" s="8"/>
      <c r="CE733" s="8"/>
      <c r="CF733" s="8"/>
      <c r="CG733" s="8"/>
      <c r="CH733" s="8"/>
      <c r="CI733" s="8"/>
      <c r="CJ733" s="8"/>
      <c r="CK733" s="8"/>
      <c r="CL733" s="8"/>
      <c r="CM733" s="8"/>
      <c r="CN733" s="8"/>
      <c r="CO733" s="8"/>
      <c r="CP733" s="8"/>
      <c r="CQ733" s="8"/>
      <c r="CR733" s="8"/>
      <c r="CS733" s="8"/>
      <c r="CT733" s="8"/>
      <c r="CU733" s="8"/>
      <c r="CV733" s="8"/>
      <c r="CW733" s="8"/>
      <c r="CX733" s="8"/>
      <c r="CY733" s="8"/>
      <c r="CZ733" s="8"/>
      <c r="DA733" s="8"/>
      <c r="DB733" s="8"/>
      <c r="DC733" s="8"/>
      <c r="DD733" s="8"/>
    </row>
    <row r="734" spans="3:108" x14ac:dyDescent="0.2">
      <c r="C734" s="43"/>
      <c r="D734" s="43"/>
      <c r="E734" s="43"/>
      <c r="F734" s="44"/>
      <c r="H734" s="8"/>
      <c r="I734" s="8"/>
      <c r="J734" s="8"/>
      <c r="K734" s="51"/>
      <c r="L734" s="21"/>
      <c r="M734" s="8"/>
      <c r="N734" s="44"/>
      <c r="O734" s="44"/>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c r="CB734" s="8"/>
      <c r="CC734" s="8"/>
      <c r="CD734" s="8"/>
      <c r="CE734" s="8"/>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row>
    <row r="735" spans="3:108" x14ac:dyDescent="0.2">
      <c r="C735" s="43"/>
      <c r="D735" s="43"/>
      <c r="E735" s="43"/>
      <c r="F735" s="44"/>
      <c r="H735" s="8"/>
      <c r="I735" s="8"/>
      <c r="J735" s="8"/>
      <c r="K735" s="51"/>
      <c r="L735" s="21"/>
      <c r="M735" s="8"/>
      <c r="N735" s="44"/>
      <c r="O735" s="44"/>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row>
    <row r="736" spans="3:108" x14ac:dyDescent="0.2">
      <c r="C736" s="43"/>
      <c r="D736" s="43"/>
      <c r="E736" s="43"/>
      <c r="F736" s="44"/>
      <c r="H736" s="8"/>
      <c r="I736" s="8"/>
      <c r="J736" s="8"/>
      <c r="K736" s="51"/>
      <c r="L736" s="21"/>
      <c r="M736" s="8"/>
      <c r="N736" s="44"/>
      <c r="O736" s="44"/>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row>
    <row r="737" spans="3:108" x14ac:dyDescent="0.2">
      <c r="C737" s="43"/>
      <c r="D737" s="43"/>
      <c r="E737" s="43"/>
      <c r="F737" s="44"/>
      <c r="H737" s="8"/>
      <c r="I737" s="8"/>
      <c r="J737" s="8"/>
      <c r="K737" s="51"/>
      <c r="L737" s="21"/>
      <c r="M737" s="8"/>
      <c r="N737" s="44"/>
      <c r="O737" s="44"/>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row>
    <row r="738" spans="3:108" x14ac:dyDescent="0.2">
      <c r="C738" s="43"/>
      <c r="D738" s="43"/>
      <c r="E738" s="43"/>
      <c r="F738" s="44"/>
      <c r="H738" s="8"/>
      <c r="I738" s="8"/>
      <c r="J738" s="8"/>
      <c r="K738" s="51"/>
      <c r="L738" s="21"/>
      <c r="M738" s="8"/>
      <c r="N738" s="44"/>
      <c r="O738" s="44"/>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c r="CB738" s="8"/>
      <c r="CC738" s="8"/>
      <c r="CD738" s="8"/>
      <c r="CE738" s="8"/>
      <c r="CF738" s="8"/>
      <c r="CG738" s="8"/>
      <c r="CH738" s="8"/>
      <c r="CI738" s="8"/>
      <c r="CJ738" s="8"/>
      <c r="CK738" s="8"/>
      <c r="CL738" s="8"/>
      <c r="CM738" s="8"/>
      <c r="CN738" s="8"/>
      <c r="CO738" s="8"/>
      <c r="CP738" s="8"/>
      <c r="CQ738" s="8"/>
      <c r="CR738" s="8"/>
      <c r="CS738" s="8"/>
      <c r="CT738" s="8"/>
      <c r="CU738" s="8"/>
      <c r="CV738" s="8"/>
      <c r="CW738" s="8"/>
      <c r="CX738" s="8"/>
      <c r="CY738" s="8"/>
      <c r="CZ738" s="8"/>
      <c r="DA738" s="8"/>
      <c r="DB738" s="8"/>
      <c r="DC738" s="8"/>
      <c r="DD738" s="8"/>
    </row>
    <row r="739" spans="3:108" x14ac:dyDescent="0.2">
      <c r="C739" s="43"/>
      <c r="D739" s="43"/>
      <c r="E739" s="43"/>
      <c r="F739" s="44"/>
      <c r="H739" s="8"/>
      <c r="I739" s="8"/>
      <c r="J739" s="8"/>
      <c r="K739" s="51"/>
      <c r="L739" s="21"/>
      <c r="M739" s="8"/>
      <c r="N739" s="44"/>
      <c r="O739" s="44"/>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c r="CB739" s="8"/>
      <c r="CC739" s="8"/>
      <c r="CD739" s="8"/>
      <c r="CE739" s="8"/>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row>
    <row r="740" spans="3:108" x14ac:dyDescent="0.2">
      <c r="C740" s="43"/>
      <c r="D740" s="43"/>
      <c r="E740" s="43"/>
      <c r="F740" s="44"/>
      <c r="H740" s="8"/>
      <c r="I740" s="8"/>
      <c r="J740" s="8"/>
      <c r="K740" s="51"/>
      <c r="L740" s="21"/>
      <c r="M740" s="8"/>
      <c r="N740" s="44"/>
      <c r="O740" s="44"/>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row>
    <row r="741" spans="3:108" x14ac:dyDescent="0.2">
      <c r="C741" s="43"/>
      <c r="D741" s="43"/>
      <c r="E741" s="43"/>
      <c r="F741" s="44"/>
      <c r="H741" s="8"/>
      <c r="I741" s="8"/>
      <c r="J741" s="8"/>
      <c r="K741" s="51"/>
      <c r="L741" s="21"/>
      <c r="M741" s="8"/>
      <c r="N741" s="44"/>
      <c r="O741" s="44"/>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row>
    <row r="742" spans="3:108" x14ac:dyDescent="0.2">
      <c r="C742" s="43"/>
      <c r="D742" s="43"/>
      <c r="E742" s="43"/>
      <c r="F742" s="44"/>
      <c r="H742" s="8"/>
      <c r="I742" s="8"/>
      <c r="J742" s="8"/>
      <c r="K742" s="51"/>
      <c r="L742" s="21"/>
      <c r="M742" s="8"/>
      <c r="N742" s="44"/>
      <c r="O742" s="44"/>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row>
    <row r="743" spans="3:108" x14ac:dyDescent="0.2">
      <c r="C743" s="43"/>
      <c r="D743" s="43"/>
      <c r="E743" s="43"/>
      <c r="F743" s="44"/>
      <c r="H743" s="8"/>
      <c r="I743" s="8"/>
      <c r="J743" s="8"/>
      <c r="K743" s="51"/>
      <c r="L743" s="21"/>
      <c r="M743" s="8"/>
      <c r="N743" s="44"/>
      <c r="O743" s="44"/>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8"/>
      <c r="CQ743" s="8"/>
      <c r="CR743" s="8"/>
      <c r="CS743" s="8"/>
      <c r="CT743" s="8"/>
      <c r="CU743" s="8"/>
      <c r="CV743" s="8"/>
      <c r="CW743" s="8"/>
      <c r="CX743" s="8"/>
      <c r="CY743" s="8"/>
      <c r="CZ743" s="8"/>
      <c r="DA743" s="8"/>
      <c r="DB743" s="8"/>
      <c r="DC743" s="8"/>
      <c r="DD743" s="8"/>
    </row>
    <row r="744" spans="3:108" x14ac:dyDescent="0.2">
      <c r="C744" s="43"/>
      <c r="D744" s="43"/>
      <c r="E744" s="43"/>
      <c r="F744" s="44"/>
      <c r="H744" s="8"/>
      <c r="I744" s="8"/>
      <c r="J744" s="8"/>
      <c r="K744" s="51"/>
      <c r="L744" s="21"/>
      <c r="M744" s="8"/>
      <c r="N744" s="44"/>
      <c r="O744" s="44"/>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8"/>
      <c r="CQ744" s="8"/>
      <c r="CR744" s="8"/>
      <c r="CS744" s="8"/>
      <c r="CT744" s="8"/>
      <c r="CU744" s="8"/>
      <c r="CV744" s="8"/>
      <c r="CW744" s="8"/>
      <c r="CX744" s="8"/>
      <c r="CY744" s="8"/>
      <c r="CZ744" s="8"/>
      <c r="DA744" s="8"/>
      <c r="DB744" s="8"/>
      <c r="DC744" s="8"/>
      <c r="DD744" s="8"/>
    </row>
    <row r="745" spans="3:108" x14ac:dyDescent="0.2">
      <c r="C745" s="43"/>
      <c r="D745" s="43"/>
      <c r="E745" s="43"/>
      <c r="F745" s="44"/>
      <c r="H745" s="8"/>
      <c r="I745" s="8"/>
      <c r="J745" s="8"/>
      <c r="K745" s="51"/>
      <c r="L745" s="21"/>
      <c r="M745" s="8"/>
      <c r="N745" s="44"/>
      <c r="O745" s="44"/>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row>
    <row r="746" spans="3:108" x14ac:dyDescent="0.2">
      <c r="C746" s="43"/>
      <c r="D746" s="43"/>
      <c r="E746" s="43"/>
      <c r="F746" s="44"/>
      <c r="H746" s="8"/>
      <c r="I746" s="8"/>
      <c r="J746" s="8"/>
      <c r="K746" s="51"/>
      <c r="L746" s="21"/>
      <c r="M746" s="8"/>
      <c r="N746" s="44"/>
      <c r="O746" s="44"/>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8"/>
      <c r="CQ746" s="8"/>
      <c r="CR746" s="8"/>
      <c r="CS746" s="8"/>
      <c r="CT746" s="8"/>
      <c r="CU746" s="8"/>
      <c r="CV746" s="8"/>
      <c r="CW746" s="8"/>
      <c r="CX746" s="8"/>
      <c r="CY746" s="8"/>
      <c r="CZ746" s="8"/>
      <c r="DA746" s="8"/>
      <c r="DB746" s="8"/>
      <c r="DC746" s="8"/>
      <c r="DD746" s="8"/>
    </row>
    <row r="747" spans="3:108" x14ac:dyDescent="0.2">
      <c r="C747" s="43"/>
      <c r="D747" s="43"/>
      <c r="E747" s="43"/>
      <c r="F747" s="44"/>
      <c r="H747" s="8"/>
      <c r="I747" s="8"/>
      <c r="J747" s="8"/>
      <c r="K747" s="51"/>
      <c r="L747" s="21"/>
      <c r="M747" s="8"/>
      <c r="N747" s="44"/>
      <c r="O747" s="44"/>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row>
    <row r="748" spans="3:108" x14ac:dyDescent="0.2">
      <c r="C748" s="43"/>
      <c r="D748" s="43"/>
      <c r="E748" s="43"/>
      <c r="F748" s="44"/>
      <c r="H748" s="8"/>
      <c r="I748" s="8"/>
      <c r="J748" s="8"/>
      <c r="K748" s="51"/>
      <c r="L748" s="21"/>
      <c r="M748" s="8"/>
      <c r="N748" s="44"/>
      <c r="O748" s="44"/>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8"/>
      <c r="CQ748" s="8"/>
      <c r="CR748" s="8"/>
      <c r="CS748" s="8"/>
      <c r="CT748" s="8"/>
      <c r="CU748" s="8"/>
      <c r="CV748" s="8"/>
      <c r="CW748" s="8"/>
      <c r="CX748" s="8"/>
      <c r="CY748" s="8"/>
      <c r="CZ748" s="8"/>
      <c r="DA748" s="8"/>
      <c r="DB748" s="8"/>
      <c r="DC748" s="8"/>
      <c r="DD748" s="8"/>
    </row>
    <row r="749" spans="3:108" x14ac:dyDescent="0.2">
      <c r="C749" s="43"/>
      <c r="D749" s="43"/>
      <c r="E749" s="43"/>
      <c r="F749" s="44"/>
      <c r="H749" s="8"/>
      <c r="I749" s="8"/>
      <c r="J749" s="8"/>
      <c r="K749" s="51"/>
      <c r="L749" s="21"/>
      <c r="M749" s="8"/>
      <c r="N749" s="44"/>
      <c r="O749" s="44"/>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c r="CB749" s="8"/>
      <c r="CC749" s="8"/>
      <c r="CD749" s="8"/>
      <c r="CE749" s="8"/>
      <c r="CF749" s="8"/>
      <c r="CG749" s="8"/>
      <c r="CH749" s="8"/>
      <c r="CI749" s="8"/>
      <c r="CJ749" s="8"/>
      <c r="CK749" s="8"/>
      <c r="CL749" s="8"/>
      <c r="CM749" s="8"/>
      <c r="CN749" s="8"/>
      <c r="CO749" s="8"/>
      <c r="CP749" s="8"/>
      <c r="CQ749" s="8"/>
      <c r="CR749" s="8"/>
      <c r="CS749" s="8"/>
      <c r="CT749" s="8"/>
      <c r="CU749" s="8"/>
      <c r="CV749" s="8"/>
      <c r="CW749" s="8"/>
      <c r="CX749" s="8"/>
      <c r="CY749" s="8"/>
      <c r="CZ749" s="8"/>
      <c r="DA749" s="8"/>
      <c r="DB749" s="8"/>
      <c r="DC749" s="8"/>
      <c r="DD749" s="8"/>
    </row>
    <row r="750" spans="3:108" x14ac:dyDescent="0.2">
      <c r="C750" s="43"/>
      <c r="D750" s="43"/>
      <c r="E750" s="43"/>
      <c r="F750" s="44"/>
      <c r="H750" s="8"/>
      <c r="I750" s="8"/>
      <c r="J750" s="8"/>
      <c r="K750" s="51"/>
      <c r="L750" s="21"/>
      <c r="M750" s="8"/>
      <c r="N750" s="44"/>
      <c r="O750" s="44"/>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c r="CB750" s="8"/>
      <c r="CC750" s="8"/>
      <c r="CD750" s="8"/>
      <c r="CE750" s="8"/>
      <c r="CF750" s="8"/>
      <c r="CG750" s="8"/>
      <c r="CH750" s="8"/>
      <c r="CI750" s="8"/>
      <c r="CJ750" s="8"/>
      <c r="CK750" s="8"/>
      <c r="CL750" s="8"/>
      <c r="CM750" s="8"/>
      <c r="CN750" s="8"/>
      <c r="CO750" s="8"/>
      <c r="CP750" s="8"/>
      <c r="CQ750" s="8"/>
      <c r="CR750" s="8"/>
      <c r="CS750" s="8"/>
      <c r="CT750" s="8"/>
      <c r="CU750" s="8"/>
      <c r="CV750" s="8"/>
      <c r="CW750" s="8"/>
      <c r="CX750" s="8"/>
      <c r="CY750" s="8"/>
      <c r="CZ750" s="8"/>
      <c r="DA750" s="8"/>
      <c r="DB750" s="8"/>
      <c r="DC750" s="8"/>
      <c r="DD750" s="8"/>
    </row>
    <row r="751" spans="3:108" x14ac:dyDescent="0.2">
      <c r="C751" s="43"/>
      <c r="D751" s="43"/>
      <c r="E751" s="43"/>
      <c r="F751" s="44"/>
      <c r="H751" s="8"/>
      <c r="I751" s="8"/>
      <c r="J751" s="8"/>
      <c r="K751" s="51"/>
      <c r="L751" s="21"/>
      <c r="M751" s="8"/>
      <c r="N751" s="44"/>
      <c r="O751" s="44"/>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row>
    <row r="752" spans="3:108" x14ac:dyDescent="0.2">
      <c r="C752" s="43"/>
      <c r="D752" s="43"/>
      <c r="E752" s="43"/>
      <c r="F752" s="44"/>
      <c r="H752" s="8"/>
      <c r="I752" s="8"/>
      <c r="J752" s="8"/>
      <c r="K752" s="51"/>
      <c r="L752" s="21"/>
      <c r="M752" s="8"/>
      <c r="N752" s="44"/>
      <c r="O752" s="44"/>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row>
    <row r="753" spans="3:108" x14ac:dyDescent="0.2">
      <c r="C753" s="43"/>
      <c r="D753" s="43"/>
      <c r="E753" s="43"/>
      <c r="F753" s="44"/>
      <c r="H753" s="8"/>
      <c r="I753" s="8"/>
      <c r="J753" s="8"/>
      <c r="K753" s="51"/>
      <c r="L753" s="21"/>
      <c r="M753" s="8"/>
      <c r="N753" s="44"/>
      <c r="O753" s="44"/>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8"/>
      <c r="CQ753" s="8"/>
      <c r="CR753" s="8"/>
      <c r="CS753" s="8"/>
      <c r="CT753" s="8"/>
      <c r="CU753" s="8"/>
      <c r="CV753" s="8"/>
      <c r="CW753" s="8"/>
      <c r="CX753" s="8"/>
      <c r="CY753" s="8"/>
      <c r="CZ753" s="8"/>
      <c r="DA753" s="8"/>
      <c r="DB753" s="8"/>
      <c r="DC753" s="8"/>
      <c r="DD753" s="8"/>
    </row>
    <row r="754" spans="3:108" x14ac:dyDescent="0.2">
      <c r="C754" s="43"/>
      <c r="D754" s="43"/>
      <c r="E754" s="43"/>
      <c r="F754" s="44"/>
      <c r="H754" s="8"/>
      <c r="I754" s="8"/>
      <c r="J754" s="8"/>
      <c r="K754" s="51"/>
      <c r="L754" s="21"/>
      <c r="M754" s="8"/>
      <c r="N754" s="44"/>
      <c r="O754" s="44"/>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8"/>
      <c r="CQ754" s="8"/>
      <c r="CR754" s="8"/>
      <c r="CS754" s="8"/>
      <c r="CT754" s="8"/>
      <c r="CU754" s="8"/>
      <c r="CV754" s="8"/>
      <c r="CW754" s="8"/>
      <c r="CX754" s="8"/>
      <c r="CY754" s="8"/>
      <c r="CZ754" s="8"/>
      <c r="DA754" s="8"/>
      <c r="DB754" s="8"/>
      <c r="DC754" s="8"/>
      <c r="DD754" s="8"/>
    </row>
    <row r="755" spans="3:108" x14ac:dyDescent="0.2">
      <c r="C755" s="43"/>
      <c r="D755" s="43"/>
      <c r="E755" s="43"/>
      <c r="F755" s="44"/>
      <c r="H755" s="8"/>
      <c r="I755" s="8"/>
      <c r="J755" s="8"/>
      <c r="K755" s="51"/>
      <c r="L755" s="21"/>
      <c r="M755" s="8"/>
      <c r="N755" s="44"/>
      <c r="O755" s="44"/>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8"/>
      <c r="CQ755" s="8"/>
      <c r="CR755" s="8"/>
      <c r="CS755" s="8"/>
      <c r="CT755" s="8"/>
      <c r="CU755" s="8"/>
      <c r="CV755" s="8"/>
      <c r="CW755" s="8"/>
      <c r="CX755" s="8"/>
      <c r="CY755" s="8"/>
      <c r="CZ755" s="8"/>
      <c r="DA755" s="8"/>
      <c r="DB755" s="8"/>
      <c r="DC755" s="8"/>
      <c r="DD755" s="8"/>
    </row>
    <row r="756" spans="3:108" x14ac:dyDescent="0.2">
      <c r="C756" s="43"/>
      <c r="D756" s="43"/>
      <c r="E756" s="43"/>
      <c r="F756" s="44"/>
      <c r="H756" s="8"/>
      <c r="I756" s="8"/>
      <c r="J756" s="8"/>
      <c r="K756" s="51"/>
      <c r="L756" s="21"/>
      <c r="M756" s="8"/>
      <c r="N756" s="44"/>
      <c r="O756" s="44"/>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8"/>
      <c r="CR756" s="8"/>
      <c r="CS756" s="8"/>
      <c r="CT756" s="8"/>
      <c r="CU756" s="8"/>
      <c r="CV756" s="8"/>
      <c r="CW756" s="8"/>
      <c r="CX756" s="8"/>
      <c r="CY756" s="8"/>
      <c r="CZ756" s="8"/>
      <c r="DA756" s="8"/>
      <c r="DB756" s="8"/>
      <c r="DC756" s="8"/>
      <c r="DD756" s="8"/>
    </row>
    <row r="757" spans="3:108" x14ac:dyDescent="0.2">
      <c r="C757" s="43"/>
      <c r="D757" s="43"/>
      <c r="E757" s="43"/>
      <c r="F757" s="44"/>
      <c r="H757" s="8"/>
      <c r="I757" s="8"/>
      <c r="J757" s="8"/>
      <c r="K757" s="51"/>
      <c r="L757" s="21"/>
      <c r="M757" s="8"/>
      <c r="N757" s="44"/>
      <c r="O757" s="44"/>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8"/>
      <c r="CR757" s="8"/>
      <c r="CS757" s="8"/>
      <c r="CT757" s="8"/>
      <c r="CU757" s="8"/>
      <c r="CV757" s="8"/>
      <c r="CW757" s="8"/>
      <c r="CX757" s="8"/>
      <c r="CY757" s="8"/>
      <c r="CZ757" s="8"/>
      <c r="DA757" s="8"/>
      <c r="DB757" s="8"/>
      <c r="DC757" s="8"/>
      <c r="DD757" s="8"/>
    </row>
    <row r="758" spans="3:108" x14ac:dyDescent="0.2">
      <c r="C758" s="43"/>
      <c r="D758" s="43"/>
      <c r="E758" s="43"/>
      <c r="F758" s="44"/>
      <c r="H758" s="8"/>
      <c r="I758" s="8"/>
      <c r="J758" s="8"/>
      <c r="K758" s="51"/>
      <c r="L758" s="21"/>
      <c r="M758" s="8"/>
      <c r="N758" s="44"/>
      <c r="O758" s="44"/>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c r="CB758" s="8"/>
      <c r="CC758" s="8"/>
      <c r="CD758" s="8"/>
      <c r="CE758" s="8"/>
      <c r="CF758" s="8"/>
      <c r="CG758" s="8"/>
      <c r="CH758" s="8"/>
      <c r="CI758" s="8"/>
      <c r="CJ758" s="8"/>
      <c r="CK758" s="8"/>
      <c r="CL758" s="8"/>
      <c r="CM758" s="8"/>
      <c r="CN758" s="8"/>
      <c r="CO758" s="8"/>
      <c r="CP758" s="8"/>
      <c r="CQ758" s="8"/>
      <c r="CR758" s="8"/>
      <c r="CS758" s="8"/>
      <c r="CT758" s="8"/>
      <c r="CU758" s="8"/>
      <c r="CV758" s="8"/>
      <c r="CW758" s="8"/>
      <c r="CX758" s="8"/>
      <c r="CY758" s="8"/>
      <c r="CZ758" s="8"/>
      <c r="DA758" s="8"/>
      <c r="DB758" s="8"/>
      <c r="DC758" s="8"/>
      <c r="DD758" s="8"/>
    </row>
    <row r="759" spans="3:108" x14ac:dyDescent="0.2">
      <c r="C759" s="43"/>
      <c r="D759" s="43"/>
      <c r="E759" s="43"/>
      <c r="F759" s="44"/>
      <c r="H759" s="8"/>
      <c r="I759" s="8"/>
      <c r="J759" s="8"/>
      <c r="K759" s="51"/>
      <c r="L759" s="21"/>
      <c r="M759" s="8"/>
      <c r="N759" s="44"/>
      <c r="O759" s="44"/>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c r="CB759" s="8"/>
      <c r="CC759" s="8"/>
      <c r="CD759" s="8"/>
      <c r="CE759" s="8"/>
      <c r="CF759" s="8"/>
      <c r="CG759" s="8"/>
      <c r="CH759" s="8"/>
      <c r="CI759" s="8"/>
      <c r="CJ759" s="8"/>
      <c r="CK759" s="8"/>
      <c r="CL759" s="8"/>
      <c r="CM759" s="8"/>
      <c r="CN759" s="8"/>
      <c r="CO759" s="8"/>
      <c r="CP759" s="8"/>
      <c r="CQ759" s="8"/>
      <c r="CR759" s="8"/>
      <c r="CS759" s="8"/>
      <c r="CT759" s="8"/>
      <c r="CU759" s="8"/>
      <c r="CV759" s="8"/>
      <c r="CW759" s="8"/>
      <c r="CX759" s="8"/>
      <c r="CY759" s="8"/>
      <c r="CZ759" s="8"/>
      <c r="DA759" s="8"/>
      <c r="DB759" s="8"/>
      <c r="DC759" s="8"/>
      <c r="DD759" s="8"/>
    </row>
    <row r="760" spans="3:108" x14ac:dyDescent="0.2">
      <c r="C760" s="43"/>
      <c r="D760" s="43"/>
      <c r="E760" s="43"/>
      <c r="F760" s="44"/>
      <c r="H760" s="8"/>
      <c r="I760" s="8"/>
      <c r="J760" s="8"/>
      <c r="K760" s="51"/>
      <c r="L760" s="21"/>
      <c r="M760" s="8"/>
      <c r="N760" s="44"/>
      <c r="O760" s="44"/>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c r="CB760" s="8"/>
      <c r="CC760" s="8"/>
      <c r="CD760" s="8"/>
      <c r="CE760" s="8"/>
      <c r="CF760" s="8"/>
      <c r="CG760" s="8"/>
      <c r="CH760" s="8"/>
      <c r="CI760" s="8"/>
      <c r="CJ760" s="8"/>
      <c r="CK760" s="8"/>
      <c r="CL760" s="8"/>
      <c r="CM760" s="8"/>
      <c r="CN760" s="8"/>
      <c r="CO760" s="8"/>
      <c r="CP760" s="8"/>
      <c r="CQ760" s="8"/>
      <c r="CR760" s="8"/>
      <c r="CS760" s="8"/>
      <c r="CT760" s="8"/>
      <c r="CU760" s="8"/>
      <c r="CV760" s="8"/>
      <c r="CW760" s="8"/>
      <c r="CX760" s="8"/>
      <c r="CY760" s="8"/>
      <c r="CZ760" s="8"/>
      <c r="DA760" s="8"/>
      <c r="DB760" s="8"/>
      <c r="DC760" s="8"/>
      <c r="DD760" s="8"/>
    </row>
    <row r="761" spans="3:108" x14ac:dyDescent="0.2">
      <c r="C761" s="43"/>
      <c r="D761" s="43"/>
      <c r="E761" s="43"/>
      <c r="F761" s="44"/>
      <c r="H761" s="8"/>
      <c r="I761" s="8"/>
      <c r="J761" s="8"/>
      <c r="K761" s="51"/>
      <c r="L761" s="21"/>
      <c r="M761" s="8"/>
      <c r="N761" s="44"/>
      <c r="O761" s="44"/>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c r="CB761" s="8"/>
      <c r="CC761" s="8"/>
      <c r="CD761" s="8"/>
      <c r="CE761" s="8"/>
      <c r="CF761" s="8"/>
      <c r="CG761" s="8"/>
      <c r="CH761" s="8"/>
      <c r="CI761" s="8"/>
      <c r="CJ761" s="8"/>
      <c r="CK761" s="8"/>
      <c r="CL761" s="8"/>
      <c r="CM761" s="8"/>
      <c r="CN761" s="8"/>
      <c r="CO761" s="8"/>
      <c r="CP761" s="8"/>
      <c r="CQ761" s="8"/>
      <c r="CR761" s="8"/>
      <c r="CS761" s="8"/>
      <c r="CT761" s="8"/>
      <c r="CU761" s="8"/>
      <c r="CV761" s="8"/>
      <c r="CW761" s="8"/>
      <c r="CX761" s="8"/>
      <c r="CY761" s="8"/>
      <c r="CZ761" s="8"/>
      <c r="DA761" s="8"/>
      <c r="DB761" s="8"/>
      <c r="DC761" s="8"/>
      <c r="DD761" s="8"/>
    </row>
    <row r="762" spans="3:108" x14ac:dyDescent="0.2">
      <c r="C762" s="43"/>
      <c r="D762" s="43"/>
      <c r="E762" s="43"/>
      <c r="F762" s="44"/>
      <c r="H762" s="8"/>
      <c r="I762" s="8"/>
      <c r="J762" s="8"/>
      <c r="K762" s="51"/>
      <c r="L762" s="21"/>
      <c r="M762" s="8"/>
      <c r="N762" s="44"/>
      <c r="O762" s="44"/>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c r="CB762" s="8"/>
      <c r="CC762" s="8"/>
      <c r="CD762" s="8"/>
      <c r="CE762" s="8"/>
      <c r="CF762" s="8"/>
      <c r="CG762" s="8"/>
      <c r="CH762" s="8"/>
      <c r="CI762" s="8"/>
      <c r="CJ762" s="8"/>
      <c r="CK762" s="8"/>
      <c r="CL762" s="8"/>
      <c r="CM762" s="8"/>
      <c r="CN762" s="8"/>
      <c r="CO762" s="8"/>
      <c r="CP762" s="8"/>
      <c r="CQ762" s="8"/>
      <c r="CR762" s="8"/>
      <c r="CS762" s="8"/>
      <c r="CT762" s="8"/>
      <c r="CU762" s="8"/>
      <c r="CV762" s="8"/>
      <c r="CW762" s="8"/>
      <c r="CX762" s="8"/>
      <c r="CY762" s="8"/>
      <c r="CZ762" s="8"/>
      <c r="DA762" s="8"/>
      <c r="DB762" s="8"/>
      <c r="DC762" s="8"/>
      <c r="DD762" s="8"/>
    </row>
    <row r="763" spans="3:108" x14ac:dyDescent="0.2">
      <c r="C763" s="43"/>
      <c r="D763" s="43"/>
      <c r="E763" s="43"/>
      <c r="F763" s="44"/>
      <c r="H763" s="8"/>
      <c r="I763" s="8"/>
      <c r="J763" s="8"/>
      <c r="K763" s="51"/>
      <c r="L763" s="21"/>
      <c r="M763" s="8"/>
      <c r="N763" s="44"/>
      <c r="O763" s="44"/>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c r="CB763" s="8"/>
      <c r="CC763" s="8"/>
      <c r="CD763" s="8"/>
      <c r="CE763" s="8"/>
      <c r="CF763" s="8"/>
      <c r="CG763" s="8"/>
      <c r="CH763" s="8"/>
      <c r="CI763" s="8"/>
      <c r="CJ763" s="8"/>
      <c r="CK763" s="8"/>
      <c r="CL763" s="8"/>
      <c r="CM763" s="8"/>
      <c r="CN763" s="8"/>
      <c r="CO763" s="8"/>
      <c r="CP763" s="8"/>
      <c r="CQ763" s="8"/>
      <c r="CR763" s="8"/>
      <c r="CS763" s="8"/>
      <c r="CT763" s="8"/>
      <c r="CU763" s="8"/>
      <c r="CV763" s="8"/>
      <c r="CW763" s="8"/>
      <c r="CX763" s="8"/>
      <c r="CY763" s="8"/>
      <c r="CZ763" s="8"/>
      <c r="DA763" s="8"/>
      <c r="DB763" s="8"/>
      <c r="DC763" s="8"/>
      <c r="DD763" s="8"/>
    </row>
    <row r="764" spans="3:108" x14ac:dyDescent="0.2">
      <c r="C764" s="43"/>
      <c r="D764" s="43"/>
      <c r="E764" s="43"/>
      <c r="F764" s="44"/>
      <c r="H764" s="8"/>
      <c r="I764" s="8"/>
      <c r="J764" s="8"/>
      <c r="K764" s="51"/>
      <c r="L764" s="21"/>
      <c r="M764" s="8"/>
      <c r="N764" s="44"/>
      <c r="O764" s="44"/>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c r="CB764" s="8"/>
      <c r="CC764" s="8"/>
      <c r="CD764" s="8"/>
      <c r="CE764" s="8"/>
      <c r="CF764" s="8"/>
      <c r="CG764" s="8"/>
      <c r="CH764" s="8"/>
      <c r="CI764" s="8"/>
      <c r="CJ764" s="8"/>
      <c r="CK764" s="8"/>
      <c r="CL764" s="8"/>
      <c r="CM764" s="8"/>
      <c r="CN764" s="8"/>
      <c r="CO764" s="8"/>
      <c r="CP764" s="8"/>
      <c r="CQ764" s="8"/>
      <c r="CR764" s="8"/>
      <c r="CS764" s="8"/>
      <c r="CT764" s="8"/>
      <c r="CU764" s="8"/>
      <c r="CV764" s="8"/>
      <c r="CW764" s="8"/>
      <c r="CX764" s="8"/>
      <c r="CY764" s="8"/>
      <c r="CZ764" s="8"/>
      <c r="DA764" s="8"/>
      <c r="DB764" s="8"/>
      <c r="DC764" s="8"/>
      <c r="DD764" s="8"/>
    </row>
    <row r="765" spans="3:108" x14ac:dyDescent="0.2">
      <c r="C765" s="43"/>
      <c r="D765" s="43"/>
      <c r="E765" s="43"/>
      <c r="F765" s="44"/>
      <c r="H765" s="8"/>
      <c r="I765" s="8"/>
      <c r="J765" s="8"/>
      <c r="K765" s="51"/>
      <c r="L765" s="21"/>
      <c r="M765" s="8"/>
      <c r="N765" s="44"/>
      <c r="O765" s="44"/>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c r="CB765" s="8"/>
      <c r="CC765" s="8"/>
      <c r="CD765" s="8"/>
      <c r="CE765" s="8"/>
      <c r="CF765" s="8"/>
      <c r="CG765" s="8"/>
      <c r="CH765" s="8"/>
      <c r="CI765" s="8"/>
      <c r="CJ765" s="8"/>
      <c r="CK765" s="8"/>
      <c r="CL765" s="8"/>
      <c r="CM765" s="8"/>
      <c r="CN765" s="8"/>
      <c r="CO765" s="8"/>
      <c r="CP765" s="8"/>
      <c r="CQ765" s="8"/>
      <c r="CR765" s="8"/>
      <c r="CS765" s="8"/>
      <c r="CT765" s="8"/>
      <c r="CU765" s="8"/>
      <c r="CV765" s="8"/>
      <c r="CW765" s="8"/>
      <c r="CX765" s="8"/>
      <c r="CY765" s="8"/>
      <c r="CZ765" s="8"/>
      <c r="DA765" s="8"/>
      <c r="DB765" s="8"/>
      <c r="DC765" s="8"/>
      <c r="DD765" s="8"/>
    </row>
    <row r="766" spans="3:108" x14ac:dyDescent="0.2">
      <c r="C766" s="43"/>
      <c r="D766" s="43"/>
      <c r="E766" s="43"/>
      <c r="F766" s="44"/>
      <c r="H766" s="8"/>
      <c r="I766" s="8"/>
      <c r="J766" s="8"/>
      <c r="K766" s="51"/>
      <c r="L766" s="21"/>
      <c r="M766" s="8"/>
      <c r="N766" s="44"/>
      <c r="O766" s="44"/>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c r="CB766" s="8"/>
      <c r="CC766" s="8"/>
      <c r="CD766" s="8"/>
      <c r="CE766" s="8"/>
      <c r="CF766" s="8"/>
      <c r="CG766" s="8"/>
      <c r="CH766" s="8"/>
      <c r="CI766" s="8"/>
      <c r="CJ766" s="8"/>
      <c r="CK766" s="8"/>
      <c r="CL766" s="8"/>
      <c r="CM766" s="8"/>
      <c r="CN766" s="8"/>
      <c r="CO766" s="8"/>
      <c r="CP766" s="8"/>
      <c r="CQ766" s="8"/>
      <c r="CR766" s="8"/>
      <c r="CS766" s="8"/>
      <c r="CT766" s="8"/>
      <c r="CU766" s="8"/>
      <c r="CV766" s="8"/>
      <c r="CW766" s="8"/>
      <c r="CX766" s="8"/>
      <c r="CY766" s="8"/>
      <c r="CZ766" s="8"/>
      <c r="DA766" s="8"/>
      <c r="DB766" s="8"/>
      <c r="DC766" s="8"/>
      <c r="DD766" s="8"/>
    </row>
    <row r="767" spans="3:108" x14ac:dyDescent="0.2">
      <c r="C767" s="43"/>
      <c r="D767" s="43"/>
      <c r="E767" s="43"/>
      <c r="F767" s="44"/>
      <c r="H767" s="8"/>
      <c r="I767" s="8"/>
      <c r="J767" s="8"/>
      <c r="K767" s="51"/>
      <c r="L767" s="21"/>
      <c r="M767" s="8"/>
      <c r="N767" s="44"/>
      <c r="O767" s="44"/>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c r="CB767" s="8"/>
      <c r="CC767" s="8"/>
      <c r="CD767" s="8"/>
      <c r="CE767" s="8"/>
      <c r="CF767" s="8"/>
      <c r="CG767" s="8"/>
      <c r="CH767" s="8"/>
      <c r="CI767" s="8"/>
      <c r="CJ767" s="8"/>
      <c r="CK767" s="8"/>
      <c r="CL767" s="8"/>
      <c r="CM767" s="8"/>
      <c r="CN767" s="8"/>
      <c r="CO767" s="8"/>
      <c r="CP767" s="8"/>
      <c r="CQ767" s="8"/>
      <c r="CR767" s="8"/>
      <c r="CS767" s="8"/>
      <c r="CT767" s="8"/>
      <c r="CU767" s="8"/>
      <c r="CV767" s="8"/>
      <c r="CW767" s="8"/>
      <c r="CX767" s="8"/>
      <c r="CY767" s="8"/>
      <c r="CZ767" s="8"/>
      <c r="DA767" s="8"/>
      <c r="DB767" s="8"/>
      <c r="DC767" s="8"/>
      <c r="DD767" s="8"/>
    </row>
    <row r="768" spans="3:108" x14ac:dyDescent="0.2">
      <c r="C768" s="43"/>
      <c r="D768" s="43"/>
      <c r="E768" s="43"/>
      <c r="F768" s="44"/>
      <c r="H768" s="8"/>
      <c r="I768" s="8"/>
      <c r="J768" s="8"/>
      <c r="K768" s="51"/>
      <c r="L768" s="21"/>
      <c r="M768" s="8"/>
      <c r="N768" s="44"/>
      <c r="O768" s="44"/>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c r="CB768" s="8"/>
      <c r="CC768" s="8"/>
      <c r="CD768" s="8"/>
      <c r="CE768" s="8"/>
      <c r="CF768" s="8"/>
      <c r="CG768" s="8"/>
      <c r="CH768" s="8"/>
      <c r="CI768" s="8"/>
      <c r="CJ768" s="8"/>
      <c r="CK768" s="8"/>
      <c r="CL768" s="8"/>
      <c r="CM768" s="8"/>
      <c r="CN768" s="8"/>
      <c r="CO768" s="8"/>
      <c r="CP768" s="8"/>
      <c r="CQ768" s="8"/>
      <c r="CR768" s="8"/>
      <c r="CS768" s="8"/>
      <c r="CT768" s="8"/>
      <c r="CU768" s="8"/>
      <c r="CV768" s="8"/>
      <c r="CW768" s="8"/>
      <c r="CX768" s="8"/>
      <c r="CY768" s="8"/>
      <c r="CZ768" s="8"/>
      <c r="DA768" s="8"/>
      <c r="DB768" s="8"/>
      <c r="DC768" s="8"/>
      <c r="DD768" s="8"/>
    </row>
    <row r="769" spans="3:108" x14ac:dyDescent="0.2">
      <c r="C769" s="43"/>
      <c r="D769" s="43"/>
      <c r="E769" s="43"/>
      <c r="F769" s="44"/>
      <c r="H769" s="8"/>
      <c r="I769" s="8"/>
      <c r="J769" s="8"/>
      <c r="K769" s="51"/>
      <c r="L769" s="21"/>
      <c r="M769" s="8"/>
      <c r="N769" s="44"/>
      <c r="O769" s="44"/>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c r="CB769" s="8"/>
      <c r="CC769" s="8"/>
      <c r="CD769" s="8"/>
      <c r="CE769" s="8"/>
      <c r="CF769" s="8"/>
      <c r="CG769" s="8"/>
      <c r="CH769" s="8"/>
      <c r="CI769" s="8"/>
      <c r="CJ769" s="8"/>
      <c r="CK769" s="8"/>
      <c r="CL769" s="8"/>
      <c r="CM769" s="8"/>
      <c r="CN769" s="8"/>
      <c r="CO769" s="8"/>
      <c r="CP769" s="8"/>
      <c r="CQ769" s="8"/>
      <c r="CR769" s="8"/>
      <c r="CS769" s="8"/>
      <c r="CT769" s="8"/>
      <c r="CU769" s="8"/>
      <c r="CV769" s="8"/>
      <c r="CW769" s="8"/>
      <c r="CX769" s="8"/>
      <c r="CY769" s="8"/>
      <c r="CZ769" s="8"/>
      <c r="DA769" s="8"/>
      <c r="DB769" s="8"/>
      <c r="DC769" s="8"/>
      <c r="DD769" s="8"/>
    </row>
    <row r="770" spans="3:108" x14ac:dyDescent="0.2">
      <c r="C770" s="43"/>
      <c r="D770" s="43"/>
      <c r="E770" s="43"/>
      <c r="F770" s="44"/>
      <c r="H770" s="8"/>
      <c r="I770" s="8"/>
      <c r="J770" s="8"/>
      <c r="K770" s="51"/>
      <c r="L770" s="21"/>
      <c r="M770" s="8"/>
      <c r="N770" s="44"/>
      <c r="O770" s="44"/>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c r="CB770" s="8"/>
      <c r="CC770" s="8"/>
      <c r="CD770" s="8"/>
      <c r="CE770" s="8"/>
      <c r="CF770" s="8"/>
      <c r="CG770" s="8"/>
      <c r="CH770" s="8"/>
      <c r="CI770" s="8"/>
      <c r="CJ770" s="8"/>
      <c r="CK770" s="8"/>
      <c r="CL770" s="8"/>
      <c r="CM770" s="8"/>
      <c r="CN770" s="8"/>
      <c r="CO770" s="8"/>
      <c r="CP770" s="8"/>
      <c r="CQ770" s="8"/>
      <c r="CR770" s="8"/>
      <c r="CS770" s="8"/>
      <c r="CT770" s="8"/>
      <c r="CU770" s="8"/>
      <c r="CV770" s="8"/>
      <c r="CW770" s="8"/>
      <c r="CX770" s="8"/>
      <c r="CY770" s="8"/>
      <c r="CZ770" s="8"/>
      <c r="DA770" s="8"/>
      <c r="DB770" s="8"/>
      <c r="DC770" s="8"/>
      <c r="DD770" s="8"/>
    </row>
    <row r="771" spans="3:108" x14ac:dyDescent="0.2">
      <c r="C771" s="43"/>
      <c r="D771" s="43"/>
      <c r="E771" s="43"/>
      <c r="F771" s="44"/>
      <c r="H771" s="8"/>
      <c r="I771" s="8"/>
      <c r="J771" s="8"/>
      <c r="K771" s="51"/>
      <c r="L771" s="21"/>
      <c r="M771" s="8"/>
      <c r="N771" s="44"/>
      <c r="O771" s="44"/>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c r="CB771" s="8"/>
      <c r="CC771" s="8"/>
      <c r="CD771" s="8"/>
      <c r="CE771" s="8"/>
      <c r="CF771" s="8"/>
      <c r="CG771" s="8"/>
      <c r="CH771" s="8"/>
      <c r="CI771" s="8"/>
      <c r="CJ771" s="8"/>
      <c r="CK771" s="8"/>
      <c r="CL771" s="8"/>
      <c r="CM771" s="8"/>
      <c r="CN771" s="8"/>
      <c r="CO771" s="8"/>
      <c r="CP771" s="8"/>
      <c r="CQ771" s="8"/>
      <c r="CR771" s="8"/>
      <c r="CS771" s="8"/>
      <c r="CT771" s="8"/>
      <c r="CU771" s="8"/>
      <c r="CV771" s="8"/>
      <c r="CW771" s="8"/>
      <c r="CX771" s="8"/>
      <c r="CY771" s="8"/>
      <c r="CZ771" s="8"/>
      <c r="DA771" s="8"/>
      <c r="DB771" s="8"/>
      <c r="DC771" s="8"/>
      <c r="DD771" s="8"/>
    </row>
    <row r="772" spans="3:108" x14ac:dyDescent="0.2">
      <c r="C772" s="43"/>
      <c r="D772" s="43"/>
      <c r="E772" s="43"/>
      <c r="F772" s="44"/>
      <c r="H772" s="8"/>
      <c r="I772" s="8"/>
      <c r="J772" s="8"/>
      <c r="K772" s="51"/>
      <c r="L772" s="21"/>
      <c r="M772" s="8"/>
      <c r="N772" s="44"/>
      <c r="O772" s="44"/>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c r="CB772" s="8"/>
      <c r="CC772" s="8"/>
      <c r="CD772" s="8"/>
      <c r="CE772" s="8"/>
      <c r="CF772" s="8"/>
      <c r="CG772" s="8"/>
      <c r="CH772" s="8"/>
      <c r="CI772" s="8"/>
      <c r="CJ772" s="8"/>
      <c r="CK772" s="8"/>
      <c r="CL772" s="8"/>
      <c r="CM772" s="8"/>
      <c r="CN772" s="8"/>
      <c r="CO772" s="8"/>
      <c r="CP772" s="8"/>
      <c r="CQ772" s="8"/>
      <c r="CR772" s="8"/>
      <c r="CS772" s="8"/>
      <c r="CT772" s="8"/>
      <c r="CU772" s="8"/>
      <c r="CV772" s="8"/>
      <c r="CW772" s="8"/>
      <c r="CX772" s="8"/>
      <c r="CY772" s="8"/>
      <c r="CZ772" s="8"/>
      <c r="DA772" s="8"/>
      <c r="DB772" s="8"/>
      <c r="DC772" s="8"/>
      <c r="DD772" s="8"/>
    </row>
    <row r="773" spans="3:108" x14ac:dyDescent="0.2">
      <c r="C773" s="43"/>
      <c r="D773" s="43"/>
      <c r="E773" s="43"/>
      <c r="F773" s="44"/>
      <c r="H773" s="8"/>
      <c r="I773" s="8"/>
      <c r="J773" s="8"/>
      <c r="K773" s="51"/>
      <c r="L773" s="21"/>
      <c r="M773" s="8"/>
      <c r="N773" s="44"/>
      <c r="O773" s="44"/>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c r="CB773" s="8"/>
      <c r="CC773" s="8"/>
      <c r="CD773" s="8"/>
      <c r="CE773" s="8"/>
      <c r="CF773" s="8"/>
      <c r="CG773" s="8"/>
      <c r="CH773" s="8"/>
      <c r="CI773" s="8"/>
      <c r="CJ773" s="8"/>
      <c r="CK773" s="8"/>
      <c r="CL773" s="8"/>
      <c r="CM773" s="8"/>
      <c r="CN773" s="8"/>
      <c r="CO773" s="8"/>
      <c r="CP773" s="8"/>
      <c r="CQ773" s="8"/>
      <c r="CR773" s="8"/>
      <c r="CS773" s="8"/>
      <c r="CT773" s="8"/>
      <c r="CU773" s="8"/>
      <c r="CV773" s="8"/>
      <c r="CW773" s="8"/>
      <c r="CX773" s="8"/>
      <c r="CY773" s="8"/>
      <c r="CZ773" s="8"/>
      <c r="DA773" s="8"/>
      <c r="DB773" s="8"/>
      <c r="DC773" s="8"/>
      <c r="DD773" s="8"/>
    </row>
    <row r="774" spans="3:108" x14ac:dyDescent="0.2">
      <c r="C774" s="43"/>
      <c r="D774" s="43"/>
      <c r="E774" s="43"/>
      <c r="F774" s="44"/>
      <c r="H774" s="8"/>
      <c r="I774" s="8"/>
      <c r="J774" s="8"/>
      <c r="K774" s="51"/>
      <c r="L774" s="21"/>
      <c r="M774" s="8"/>
      <c r="N774" s="44"/>
      <c r="O774" s="44"/>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c r="CB774" s="8"/>
      <c r="CC774" s="8"/>
      <c r="CD774" s="8"/>
      <c r="CE774" s="8"/>
      <c r="CF774" s="8"/>
      <c r="CG774" s="8"/>
      <c r="CH774" s="8"/>
      <c r="CI774" s="8"/>
      <c r="CJ774" s="8"/>
      <c r="CK774" s="8"/>
      <c r="CL774" s="8"/>
      <c r="CM774" s="8"/>
      <c r="CN774" s="8"/>
      <c r="CO774" s="8"/>
      <c r="CP774" s="8"/>
      <c r="CQ774" s="8"/>
      <c r="CR774" s="8"/>
      <c r="CS774" s="8"/>
      <c r="CT774" s="8"/>
      <c r="CU774" s="8"/>
      <c r="CV774" s="8"/>
      <c r="CW774" s="8"/>
      <c r="CX774" s="8"/>
      <c r="CY774" s="8"/>
      <c r="CZ774" s="8"/>
      <c r="DA774" s="8"/>
      <c r="DB774" s="8"/>
      <c r="DC774" s="8"/>
      <c r="DD774" s="8"/>
    </row>
    <row r="775" spans="3:108" x14ac:dyDescent="0.2">
      <c r="C775" s="43"/>
      <c r="D775" s="43"/>
      <c r="E775" s="43"/>
      <c r="F775" s="44"/>
      <c r="H775" s="8"/>
      <c r="I775" s="8"/>
      <c r="J775" s="8"/>
      <c r="K775" s="51"/>
      <c r="L775" s="21"/>
      <c r="M775" s="8"/>
      <c r="N775" s="44"/>
      <c r="O775" s="44"/>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c r="CB775" s="8"/>
      <c r="CC775" s="8"/>
      <c r="CD775" s="8"/>
      <c r="CE775" s="8"/>
      <c r="CF775" s="8"/>
      <c r="CG775" s="8"/>
      <c r="CH775" s="8"/>
      <c r="CI775" s="8"/>
      <c r="CJ775" s="8"/>
      <c r="CK775" s="8"/>
      <c r="CL775" s="8"/>
      <c r="CM775" s="8"/>
      <c r="CN775" s="8"/>
      <c r="CO775" s="8"/>
      <c r="CP775" s="8"/>
      <c r="CQ775" s="8"/>
      <c r="CR775" s="8"/>
      <c r="CS775" s="8"/>
      <c r="CT775" s="8"/>
      <c r="CU775" s="8"/>
      <c r="CV775" s="8"/>
      <c r="CW775" s="8"/>
      <c r="CX775" s="8"/>
      <c r="CY775" s="8"/>
      <c r="CZ775" s="8"/>
      <c r="DA775" s="8"/>
      <c r="DB775" s="8"/>
      <c r="DC775" s="8"/>
      <c r="DD775" s="8"/>
    </row>
    <row r="776" spans="3:108" x14ac:dyDescent="0.2">
      <c r="C776" s="43"/>
      <c r="D776" s="43"/>
      <c r="E776" s="43"/>
      <c r="F776" s="44"/>
      <c r="H776" s="8"/>
      <c r="I776" s="8"/>
      <c r="J776" s="8"/>
      <c r="K776" s="51"/>
      <c r="L776" s="21"/>
      <c r="M776" s="8"/>
      <c r="N776" s="44"/>
      <c r="O776" s="44"/>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c r="CB776" s="8"/>
      <c r="CC776" s="8"/>
      <c r="CD776" s="8"/>
      <c r="CE776" s="8"/>
      <c r="CF776" s="8"/>
      <c r="CG776" s="8"/>
      <c r="CH776" s="8"/>
      <c r="CI776" s="8"/>
      <c r="CJ776" s="8"/>
      <c r="CK776" s="8"/>
      <c r="CL776" s="8"/>
      <c r="CM776" s="8"/>
      <c r="CN776" s="8"/>
      <c r="CO776" s="8"/>
      <c r="CP776" s="8"/>
      <c r="CQ776" s="8"/>
      <c r="CR776" s="8"/>
      <c r="CS776" s="8"/>
      <c r="CT776" s="8"/>
      <c r="CU776" s="8"/>
      <c r="CV776" s="8"/>
      <c r="CW776" s="8"/>
      <c r="CX776" s="8"/>
      <c r="CY776" s="8"/>
      <c r="CZ776" s="8"/>
      <c r="DA776" s="8"/>
      <c r="DB776" s="8"/>
      <c r="DC776" s="8"/>
      <c r="DD776" s="8"/>
    </row>
    <row r="777" spans="3:108" x14ac:dyDescent="0.2">
      <c r="C777" s="43"/>
      <c r="D777" s="43"/>
      <c r="E777" s="43"/>
      <c r="F777" s="44"/>
      <c r="H777" s="8"/>
      <c r="I777" s="8"/>
      <c r="J777" s="8"/>
      <c r="K777" s="51"/>
      <c r="L777" s="21"/>
      <c r="M777" s="8"/>
      <c r="N777" s="44"/>
      <c r="O777" s="44"/>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c r="CB777" s="8"/>
      <c r="CC777" s="8"/>
      <c r="CD777" s="8"/>
      <c r="CE777" s="8"/>
      <c r="CF777" s="8"/>
      <c r="CG777" s="8"/>
      <c r="CH777" s="8"/>
      <c r="CI777" s="8"/>
      <c r="CJ777" s="8"/>
      <c r="CK777" s="8"/>
      <c r="CL777" s="8"/>
      <c r="CM777" s="8"/>
      <c r="CN777" s="8"/>
      <c r="CO777" s="8"/>
      <c r="CP777" s="8"/>
      <c r="CQ777" s="8"/>
      <c r="CR777" s="8"/>
      <c r="CS777" s="8"/>
      <c r="CT777" s="8"/>
      <c r="CU777" s="8"/>
      <c r="CV777" s="8"/>
      <c r="CW777" s="8"/>
      <c r="CX777" s="8"/>
      <c r="CY777" s="8"/>
      <c r="CZ777" s="8"/>
      <c r="DA777" s="8"/>
      <c r="DB777" s="8"/>
      <c r="DC777" s="8"/>
      <c r="DD777" s="8"/>
    </row>
    <row r="778" spans="3:108" x14ac:dyDescent="0.2">
      <c r="C778" s="43"/>
      <c r="D778" s="43"/>
      <c r="E778" s="43"/>
      <c r="F778" s="44"/>
      <c r="H778" s="8"/>
      <c r="I778" s="8"/>
      <c r="J778" s="8"/>
      <c r="K778" s="51"/>
      <c r="L778" s="21"/>
      <c r="M778" s="8"/>
      <c r="N778" s="44"/>
      <c r="O778" s="44"/>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c r="CB778" s="8"/>
      <c r="CC778" s="8"/>
      <c r="CD778" s="8"/>
      <c r="CE778" s="8"/>
      <c r="CF778" s="8"/>
      <c r="CG778" s="8"/>
      <c r="CH778" s="8"/>
      <c r="CI778" s="8"/>
      <c r="CJ778" s="8"/>
      <c r="CK778" s="8"/>
      <c r="CL778" s="8"/>
      <c r="CM778" s="8"/>
      <c r="CN778" s="8"/>
      <c r="CO778" s="8"/>
      <c r="CP778" s="8"/>
      <c r="CQ778" s="8"/>
      <c r="CR778" s="8"/>
      <c r="CS778" s="8"/>
      <c r="CT778" s="8"/>
      <c r="CU778" s="8"/>
      <c r="CV778" s="8"/>
      <c r="CW778" s="8"/>
      <c r="CX778" s="8"/>
      <c r="CY778" s="8"/>
      <c r="CZ778" s="8"/>
      <c r="DA778" s="8"/>
      <c r="DB778" s="8"/>
      <c r="DC778" s="8"/>
      <c r="DD778" s="8"/>
    </row>
    <row r="779" spans="3:108" x14ac:dyDescent="0.2">
      <c r="C779" s="43"/>
      <c r="D779" s="43"/>
      <c r="E779" s="43"/>
      <c r="F779" s="44"/>
      <c r="H779" s="8"/>
      <c r="I779" s="8"/>
      <c r="J779" s="8"/>
      <c r="K779" s="51"/>
      <c r="L779" s="21"/>
      <c r="M779" s="8"/>
      <c r="N779" s="44"/>
      <c r="O779" s="44"/>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c r="CB779" s="8"/>
      <c r="CC779" s="8"/>
      <c r="CD779" s="8"/>
      <c r="CE779" s="8"/>
      <c r="CF779" s="8"/>
      <c r="CG779" s="8"/>
      <c r="CH779" s="8"/>
      <c r="CI779" s="8"/>
      <c r="CJ779" s="8"/>
      <c r="CK779" s="8"/>
      <c r="CL779" s="8"/>
      <c r="CM779" s="8"/>
      <c r="CN779" s="8"/>
      <c r="CO779" s="8"/>
      <c r="CP779" s="8"/>
      <c r="CQ779" s="8"/>
      <c r="CR779" s="8"/>
      <c r="CS779" s="8"/>
      <c r="CT779" s="8"/>
      <c r="CU779" s="8"/>
      <c r="CV779" s="8"/>
      <c r="CW779" s="8"/>
      <c r="CX779" s="8"/>
      <c r="CY779" s="8"/>
      <c r="CZ779" s="8"/>
      <c r="DA779" s="8"/>
      <c r="DB779" s="8"/>
      <c r="DC779" s="8"/>
      <c r="DD779" s="8"/>
    </row>
    <row r="780" spans="3:108" x14ac:dyDescent="0.2">
      <c r="C780" s="43"/>
      <c r="D780" s="43"/>
      <c r="E780" s="43"/>
      <c r="F780" s="44"/>
      <c r="H780" s="8"/>
      <c r="I780" s="8"/>
      <c r="J780" s="8"/>
      <c r="K780" s="51"/>
      <c r="L780" s="21"/>
      <c r="M780" s="8"/>
      <c r="N780" s="44"/>
      <c r="O780" s="44"/>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c r="CB780" s="8"/>
      <c r="CC780" s="8"/>
      <c r="CD780" s="8"/>
      <c r="CE780" s="8"/>
      <c r="CF780" s="8"/>
      <c r="CG780" s="8"/>
      <c r="CH780" s="8"/>
      <c r="CI780" s="8"/>
      <c r="CJ780" s="8"/>
      <c r="CK780" s="8"/>
      <c r="CL780" s="8"/>
      <c r="CM780" s="8"/>
      <c r="CN780" s="8"/>
      <c r="CO780" s="8"/>
      <c r="CP780" s="8"/>
      <c r="CQ780" s="8"/>
      <c r="CR780" s="8"/>
      <c r="CS780" s="8"/>
      <c r="CT780" s="8"/>
      <c r="CU780" s="8"/>
      <c r="CV780" s="8"/>
      <c r="CW780" s="8"/>
      <c r="CX780" s="8"/>
      <c r="CY780" s="8"/>
      <c r="CZ780" s="8"/>
      <c r="DA780" s="8"/>
      <c r="DB780" s="8"/>
      <c r="DC780" s="8"/>
      <c r="DD780" s="8"/>
    </row>
    <row r="781" spans="3:108" x14ac:dyDescent="0.2">
      <c r="C781" s="43"/>
      <c r="D781" s="43"/>
      <c r="E781" s="43"/>
      <c r="F781" s="44"/>
      <c r="H781" s="8"/>
      <c r="I781" s="8"/>
      <c r="J781" s="8"/>
      <c r="K781" s="51"/>
      <c r="L781" s="21"/>
      <c r="M781" s="8"/>
      <c r="N781" s="44"/>
      <c r="O781" s="44"/>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c r="CB781" s="8"/>
      <c r="CC781" s="8"/>
      <c r="CD781" s="8"/>
      <c r="CE781" s="8"/>
      <c r="CF781" s="8"/>
      <c r="CG781" s="8"/>
      <c r="CH781" s="8"/>
      <c r="CI781" s="8"/>
      <c r="CJ781" s="8"/>
      <c r="CK781" s="8"/>
      <c r="CL781" s="8"/>
      <c r="CM781" s="8"/>
      <c r="CN781" s="8"/>
      <c r="CO781" s="8"/>
      <c r="CP781" s="8"/>
      <c r="CQ781" s="8"/>
      <c r="CR781" s="8"/>
      <c r="CS781" s="8"/>
      <c r="CT781" s="8"/>
      <c r="CU781" s="8"/>
      <c r="CV781" s="8"/>
      <c r="CW781" s="8"/>
      <c r="CX781" s="8"/>
      <c r="CY781" s="8"/>
      <c r="CZ781" s="8"/>
      <c r="DA781" s="8"/>
      <c r="DB781" s="8"/>
      <c r="DC781" s="8"/>
      <c r="DD781" s="8"/>
    </row>
    <row r="782" spans="3:108" x14ac:dyDescent="0.2">
      <c r="C782" s="43"/>
      <c r="D782" s="43"/>
      <c r="E782" s="43"/>
      <c r="F782" s="44"/>
      <c r="H782" s="8"/>
      <c r="I782" s="8"/>
      <c r="J782" s="8"/>
      <c r="K782" s="51"/>
      <c r="L782" s="21"/>
      <c r="M782" s="8"/>
      <c r="N782" s="44"/>
      <c r="O782" s="44"/>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c r="CB782" s="8"/>
      <c r="CC782" s="8"/>
      <c r="CD782" s="8"/>
      <c r="CE782" s="8"/>
      <c r="CF782" s="8"/>
      <c r="CG782" s="8"/>
      <c r="CH782" s="8"/>
      <c r="CI782" s="8"/>
      <c r="CJ782" s="8"/>
      <c r="CK782" s="8"/>
      <c r="CL782" s="8"/>
      <c r="CM782" s="8"/>
      <c r="CN782" s="8"/>
      <c r="CO782" s="8"/>
      <c r="CP782" s="8"/>
      <c r="CQ782" s="8"/>
      <c r="CR782" s="8"/>
      <c r="CS782" s="8"/>
      <c r="CT782" s="8"/>
      <c r="CU782" s="8"/>
      <c r="CV782" s="8"/>
      <c r="CW782" s="8"/>
      <c r="CX782" s="8"/>
      <c r="CY782" s="8"/>
      <c r="CZ782" s="8"/>
      <c r="DA782" s="8"/>
      <c r="DB782" s="8"/>
      <c r="DC782" s="8"/>
      <c r="DD782" s="8"/>
    </row>
    <row r="783" spans="3:108" x14ac:dyDescent="0.2">
      <c r="C783" s="43"/>
      <c r="D783" s="43"/>
      <c r="E783" s="43"/>
      <c r="F783" s="44"/>
      <c r="H783" s="8"/>
      <c r="I783" s="8"/>
      <c r="J783" s="8"/>
      <c r="K783" s="51"/>
      <c r="L783" s="21"/>
      <c r="M783" s="8"/>
      <c r="N783" s="44"/>
      <c r="O783" s="44"/>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c r="CB783" s="8"/>
      <c r="CC783" s="8"/>
      <c r="CD783" s="8"/>
      <c r="CE783" s="8"/>
      <c r="CF783" s="8"/>
      <c r="CG783" s="8"/>
      <c r="CH783" s="8"/>
      <c r="CI783" s="8"/>
      <c r="CJ783" s="8"/>
      <c r="CK783" s="8"/>
      <c r="CL783" s="8"/>
      <c r="CM783" s="8"/>
      <c r="CN783" s="8"/>
      <c r="CO783" s="8"/>
      <c r="CP783" s="8"/>
      <c r="CQ783" s="8"/>
      <c r="CR783" s="8"/>
      <c r="CS783" s="8"/>
      <c r="CT783" s="8"/>
      <c r="CU783" s="8"/>
      <c r="CV783" s="8"/>
      <c r="CW783" s="8"/>
      <c r="CX783" s="8"/>
      <c r="CY783" s="8"/>
      <c r="CZ783" s="8"/>
      <c r="DA783" s="8"/>
      <c r="DB783" s="8"/>
      <c r="DC783" s="8"/>
      <c r="DD783" s="8"/>
    </row>
    <row r="784" spans="3:108" x14ac:dyDescent="0.2">
      <c r="C784" s="43"/>
      <c r="D784" s="43"/>
      <c r="E784" s="43"/>
      <c r="F784" s="44"/>
      <c r="H784" s="8"/>
      <c r="I784" s="8"/>
      <c r="J784" s="8"/>
      <c r="K784" s="51"/>
      <c r="L784" s="21"/>
      <c r="M784" s="8"/>
      <c r="N784" s="44"/>
      <c r="O784" s="44"/>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c r="CB784" s="8"/>
      <c r="CC784" s="8"/>
      <c r="CD784" s="8"/>
      <c r="CE784" s="8"/>
      <c r="CF784" s="8"/>
      <c r="CG784" s="8"/>
      <c r="CH784" s="8"/>
      <c r="CI784" s="8"/>
      <c r="CJ784" s="8"/>
      <c r="CK784" s="8"/>
      <c r="CL784" s="8"/>
      <c r="CM784" s="8"/>
      <c r="CN784" s="8"/>
      <c r="CO784" s="8"/>
      <c r="CP784" s="8"/>
      <c r="CQ784" s="8"/>
      <c r="CR784" s="8"/>
      <c r="CS784" s="8"/>
      <c r="CT784" s="8"/>
      <c r="CU784" s="8"/>
      <c r="CV784" s="8"/>
      <c r="CW784" s="8"/>
      <c r="CX784" s="8"/>
      <c r="CY784" s="8"/>
      <c r="CZ784" s="8"/>
      <c r="DA784" s="8"/>
      <c r="DB784" s="8"/>
      <c r="DC784" s="8"/>
      <c r="DD784" s="8"/>
    </row>
    <row r="785" spans="3:108" x14ac:dyDescent="0.2">
      <c r="C785" s="43"/>
      <c r="D785" s="43"/>
      <c r="E785" s="43"/>
      <c r="F785" s="44"/>
      <c r="H785" s="8"/>
      <c r="I785" s="8"/>
      <c r="J785" s="8"/>
      <c r="K785" s="51"/>
      <c r="L785" s="21"/>
      <c r="M785" s="8"/>
      <c r="N785" s="44"/>
      <c r="O785" s="44"/>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c r="CB785" s="8"/>
      <c r="CC785" s="8"/>
      <c r="CD785" s="8"/>
      <c r="CE785" s="8"/>
      <c r="CF785" s="8"/>
      <c r="CG785" s="8"/>
      <c r="CH785" s="8"/>
      <c r="CI785" s="8"/>
      <c r="CJ785" s="8"/>
      <c r="CK785" s="8"/>
      <c r="CL785" s="8"/>
      <c r="CM785" s="8"/>
      <c r="CN785" s="8"/>
      <c r="CO785" s="8"/>
      <c r="CP785" s="8"/>
      <c r="CQ785" s="8"/>
      <c r="CR785" s="8"/>
      <c r="CS785" s="8"/>
      <c r="CT785" s="8"/>
      <c r="CU785" s="8"/>
      <c r="CV785" s="8"/>
      <c r="CW785" s="8"/>
      <c r="CX785" s="8"/>
      <c r="CY785" s="8"/>
      <c r="CZ785" s="8"/>
      <c r="DA785" s="8"/>
      <c r="DB785" s="8"/>
      <c r="DC785" s="8"/>
      <c r="DD785" s="8"/>
    </row>
    <row r="786" spans="3:108" x14ac:dyDescent="0.2">
      <c r="C786" s="43"/>
      <c r="D786" s="43"/>
      <c r="E786" s="43"/>
      <c r="F786" s="44"/>
      <c r="H786" s="8"/>
      <c r="I786" s="8"/>
      <c r="J786" s="8"/>
      <c r="K786" s="51"/>
      <c r="L786" s="21"/>
      <c r="M786" s="8"/>
      <c r="N786" s="44"/>
      <c r="O786" s="44"/>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c r="CB786" s="8"/>
      <c r="CC786" s="8"/>
      <c r="CD786" s="8"/>
      <c r="CE786" s="8"/>
      <c r="CF786" s="8"/>
      <c r="CG786" s="8"/>
      <c r="CH786" s="8"/>
      <c r="CI786" s="8"/>
      <c r="CJ786" s="8"/>
      <c r="CK786" s="8"/>
      <c r="CL786" s="8"/>
      <c r="CM786" s="8"/>
      <c r="CN786" s="8"/>
      <c r="CO786" s="8"/>
      <c r="CP786" s="8"/>
      <c r="CQ786" s="8"/>
      <c r="CR786" s="8"/>
      <c r="CS786" s="8"/>
      <c r="CT786" s="8"/>
      <c r="CU786" s="8"/>
      <c r="CV786" s="8"/>
      <c r="CW786" s="8"/>
      <c r="CX786" s="8"/>
      <c r="CY786" s="8"/>
      <c r="CZ786" s="8"/>
      <c r="DA786" s="8"/>
      <c r="DB786" s="8"/>
      <c r="DC786" s="8"/>
      <c r="DD786" s="8"/>
    </row>
    <row r="787" spans="3:108" x14ac:dyDescent="0.2">
      <c r="C787" s="43"/>
      <c r="D787" s="43"/>
      <c r="E787" s="43"/>
      <c r="F787" s="44"/>
      <c r="H787" s="8"/>
      <c r="I787" s="8"/>
      <c r="J787" s="8"/>
      <c r="K787" s="51"/>
      <c r="L787" s="21"/>
      <c r="M787" s="8"/>
      <c r="N787" s="44"/>
      <c r="O787" s="44"/>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c r="CB787" s="8"/>
      <c r="CC787" s="8"/>
      <c r="CD787" s="8"/>
      <c r="CE787" s="8"/>
      <c r="CF787" s="8"/>
      <c r="CG787" s="8"/>
      <c r="CH787" s="8"/>
      <c r="CI787" s="8"/>
      <c r="CJ787" s="8"/>
      <c r="CK787" s="8"/>
      <c r="CL787" s="8"/>
      <c r="CM787" s="8"/>
      <c r="CN787" s="8"/>
      <c r="CO787" s="8"/>
      <c r="CP787" s="8"/>
      <c r="CQ787" s="8"/>
      <c r="CR787" s="8"/>
      <c r="CS787" s="8"/>
      <c r="CT787" s="8"/>
      <c r="CU787" s="8"/>
      <c r="CV787" s="8"/>
      <c r="CW787" s="8"/>
      <c r="CX787" s="8"/>
      <c r="CY787" s="8"/>
      <c r="CZ787" s="8"/>
      <c r="DA787" s="8"/>
      <c r="DB787" s="8"/>
      <c r="DC787" s="8"/>
      <c r="DD787" s="8"/>
    </row>
    <row r="788" spans="3:108" x14ac:dyDescent="0.2">
      <c r="C788" s="43"/>
      <c r="D788" s="43"/>
      <c r="E788" s="43"/>
      <c r="F788" s="44"/>
      <c r="H788" s="8"/>
      <c r="I788" s="8"/>
      <c r="J788" s="8"/>
      <c r="K788" s="51"/>
      <c r="L788" s="21"/>
      <c r="M788" s="8"/>
      <c r="N788" s="44"/>
      <c r="O788" s="44"/>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c r="CB788" s="8"/>
      <c r="CC788" s="8"/>
      <c r="CD788" s="8"/>
      <c r="CE788" s="8"/>
      <c r="CF788" s="8"/>
      <c r="CG788" s="8"/>
      <c r="CH788" s="8"/>
      <c r="CI788" s="8"/>
      <c r="CJ788" s="8"/>
      <c r="CK788" s="8"/>
      <c r="CL788" s="8"/>
      <c r="CM788" s="8"/>
      <c r="CN788" s="8"/>
      <c r="CO788" s="8"/>
      <c r="CP788" s="8"/>
      <c r="CQ788" s="8"/>
      <c r="CR788" s="8"/>
      <c r="CS788" s="8"/>
      <c r="CT788" s="8"/>
      <c r="CU788" s="8"/>
      <c r="CV788" s="8"/>
      <c r="CW788" s="8"/>
      <c r="CX788" s="8"/>
      <c r="CY788" s="8"/>
      <c r="CZ788" s="8"/>
      <c r="DA788" s="8"/>
      <c r="DB788" s="8"/>
      <c r="DC788" s="8"/>
      <c r="DD788" s="8"/>
    </row>
    <row r="789" spans="3:108" x14ac:dyDescent="0.2">
      <c r="C789" s="43"/>
      <c r="D789" s="43"/>
      <c r="E789" s="43"/>
      <c r="F789" s="44"/>
      <c r="H789" s="8"/>
      <c r="I789" s="8"/>
      <c r="J789" s="8"/>
      <c r="K789" s="51"/>
      <c r="L789" s="21"/>
      <c r="M789" s="8"/>
      <c r="N789" s="44"/>
      <c r="O789" s="44"/>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c r="CB789" s="8"/>
      <c r="CC789" s="8"/>
      <c r="CD789" s="8"/>
      <c r="CE789" s="8"/>
      <c r="CF789" s="8"/>
      <c r="CG789" s="8"/>
      <c r="CH789" s="8"/>
      <c r="CI789" s="8"/>
      <c r="CJ789" s="8"/>
      <c r="CK789" s="8"/>
      <c r="CL789" s="8"/>
      <c r="CM789" s="8"/>
      <c r="CN789" s="8"/>
      <c r="CO789" s="8"/>
      <c r="CP789" s="8"/>
      <c r="CQ789" s="8"/>
      <c r="CR789" s="8"/>
      <c r="CS789" s="8"/>
      <c r="CT789" s="8"/>
      <c r="CU789" s="8"/>
      <c r="CV789" s="8"/>
      <c r="CW789" s="8"/>
      <c r="CX789" s="8"/>
      <c r="CY789" s="8"/>
      <c r="CZ789" s="8"/>
      <c r="DA789" s="8"/>
      <c r="DB789" s="8"/>
      <c r="DC789" s="8"/>
      <c r="DD789" s="8"/>
    </row>
    <row r="790" spans="3:108" x14ac:dyDescent="0.2">
      <c r="C790" s="43"/>
      <c r="D790" s="43"/>
      <c r="E790" s="43"/>
      <c r="F790" s="44"/>
      <c r="H790" s="8"/>
      <c r="I790" s="8"/>
      <c r="J790" s="8"/>
      <c r="K790" s="51"/>
      <c r="L790" s="21"/>
      <c r="M790" s="8"/>
      <c r="N790" s="44"/>
      <c r="O790" s="44"/>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c r="CB790" s="8"/>
      <c r="CC790" s="8"/>
      <c r="CD790" s="8"/>
      <c r="CE790" s="8"/>
      <c r="CF790" s="8"/>
      <c r="CG790" s="8"/>
      <c r="CH790" s="8"/>
      <c r="CI790" s="8"/>
      <c r="CJ790" s="8"/>
      <c r="CK790" s="8"/>
      <c r="CL790" s="8"/>
      <c r="CM790" s="8"/>
      <c r="CN790" s="8"/>
      <c r="CO790" s="8"/>
      <c r="CP790" s="8"/>
      <c r="CQ790" s="8"/>
      <c r="CR790" s="8"/>
      <c r="CS790" s="8"/>
      <c r="CT790" s="8"/>
      <c r="CU790" s="8"/>
      <c r="CV790" s="8"/>
      <c r="CW790" s="8"/>
      <c r="CX790" s="8"/>
      <c r="CY790" s="8"/>
      <c r="CZ790" s="8"/>
      <c r="DA790" s="8"/>
      <c r="DB790" s="8"/>
      <c r="DC790" s="8"/>
      <c r="DD790" s="8"/>
    </row>
    <row r="791" spans="3:108" x14ac:dyDescent="0.2">
      <c r="C791" s="43"/>
      <c r="D791" s="43"/>
      <c r="E791" s="43"/>
      <c r="F791" s="44"/>
      <c r="H791" s="8"/>
      <c r="I791" s="8"/>
      <c r="J791" s="8"/>
      <c r="K791" s="51"/>
      <c r="L791" s="21"/>
      <c r="M791" s="8"/>
      <c r="N791" s="44"/>
      <c r="O791" s="44"/>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c r="CB791" s="8"/>
      <c r="CC791" s="8"/>
      <c r="CD791" s="8"/>
      <c r="CE791" s="8"/>
      <c r="CF791" s="8"/>
      <c r="CG791" s="8"/>
      <c r="CH791" s="8"/>
      <c r="CI791" s="8"/>
      <c r="CJ791" s="8"/>
      <c r="CK791" s="8"/>
      <c r="CL791" s="8"/>
      <c r="CM791" s="8"/>
      <c r="CN791" s="8"/>
      <c r="CO791" s="8"/>
      <c r="CP791" s="8"/>
      <c r="CQ791" s="8"/>
      <c r="CR791" s="8"/>
      <c r="CS791" s="8"/>
      <c r="CT791" s="8"/>
      <c r="CU791" s="8"/>
      <c r="CV791" s="8"/>
      <c r="CW791" s="8"/>
      <c r="CX791" s="8"/>
      <c r="CY791" s="8"/>
      <c r="CZ791" s="8"/>
      <c r="DA791" s="8"/>
      <c r="DB791" s="8"/>
      <c r="DC791" s="8"/>
      <c r="DD791" s="8"/>
    </row>
    <row r="792" spans="3:108" x14ac:dyDescent="0.2">
      <c r="C792" s="43"/>
      <c r="D792" s="43"/>
      <c r="E792" s="43"/>
      <c r="F792" s="44"/>
      <c r="H792" s="8"/>
      <c r="I792" s="8"/>
      <c r="J792" s="8"/>
      <c r="K792" s="51"/>
      <c r="L792" s="21"/>
      <c r="M792" s="8"/>
      <c r="N792" s="44"/>
      <c r="O792" s="44"/>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c r="CB792" s="8"/>
      <c r="CC792" s="8"/>
      <c r="CD792" s="8"/>
      <c r="CE792" s="8"/>
      <c r="CF792" s="8"/>
      <c r="CG792" s="8"/>
      <c r="CH792" s="8"/>
      <c r="CI792" s="8"/>
      <c r="CJ792" s="8"/>
      <c r="CK792" s="8"/>
      <c r="CL792" s="8"/>
      <c r="CM792" s="8"/>
      <c r="CN792" s="8"/>
      <c r="CO792" s="8"/>
      <c r="CP792" s="8"/>
      <c r="CQ792" s="8"/>
      <c r="CR792" s="8"/>
      <c r="CS792" s="8"/>
      <c r="CT792" s="8"/>
      <c r="CU792" s="8"/>
      <c r="CV792" s="8"/>
      <c r="CW792" s="8"/>
      <c r="CX792" s="8"/>
      <c r="CY792" s="8"/>
      <c r="CZ792" s="8"/>
      <c r="DA792" s="8"/>
      <c r="DB792" s="8"/>
      <c r="DC792" s="8"/>
      <c r="DD792" s="8"/>
    </row>
    <row r="793" spans="3:108" x14ac:dyDescent="0.2">
      <c r="C793" s="43"/>
      <c r="D793" s="43"/>
      <c r="E793" s="43"/>
      <c r="F793" s="44"/>
      <c r="H793" s="8"/>
      <c r="I793" s="8"/>
      <c r="J793" s="8"/>
      <c r="K793" s="51"/>
      <c r="L793" s="21"/>
      <c r="M793" s="8"/>
      <c r="N793" s="44"/>
      <c r="O793" s="44"/>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c r="CB793" s="8"/>
      <c r="CC793" s="8"/>
      <c r="CD793" s="8"/>
      <c r="CE793" s="8"/>
      <c r="CF793" s="8"/>
      <c r="CG793" s="8"/>
      <c r="CH793" s="8"/>
      <c r="CI793" s="8"/>
      <c r="CJ793" s="8"/>
      <c r="CK793" s="8"/>
      <c r="CL793" s="8"/>
      <c r="CM793" s="8"/>
      <c r="CN793" s="8"/>
      <c r="CO793" s="8"/>
      <c r="CP793" s="8"/>
      <c r="CQ793" s="8"/>
      <c r="CR793" s="8"/>
      <c r="CS793" s="8"/>
      <c r="CT793" s="8"/>
      <c r="CU793" s="8"/>
      <c r="CV793" s="8"/>
      <c r="CW793" s="8"/>
      <c r="CX793" s="8"/>
      <c r="CY793" s="8"/>
      <c r="CZ793" s="8"/>
      <c r="DA793" s="8"/>
      <c r="DB793" s="8"/>
      <c r="DC793" s="8"/>
      <c r="DD793" s="8"/>
    </row>
    <row r="794" spans="3:108" x14ac:dyDescent="0.2">
      <c r="C794" s="43"/>
      <c r="D794" s="43"/>
      <c r="E794" s="43"/>
      <c r="F794" s="44"/>
      <c r="H794" s="8"/>
      <c r="I794" s="8"/>
      <c r="J794" s="8"/>
      <c r="K794" s="51"/>
      <c r="L794" s="21"/>
      <c r="M794" s="8"/>
      <c r="N794" s="44"/>
      <c r="O794" s="44"/>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c r="CB794" s="8"/>
      <c r="CC794" s="8"/>
      <c r="CD794" s="8"/>
      <c r="CE794" s="8"/>
      <c r="CF794" s="8"/>
      <c r="CG794" s="8"/>
      <c r="CH794" s="8"/>
      <c r="CI794" s="8"/>
      <c r="CJ794" s="8"/>
      <c r="CK794" s="8"/>
      <c r="CL794" s="8"/>
      <c r="CM794" s="8"/>
      <c r="CN794" s="8"/>
      <c r="CO794" s="8"/>
      <c r="CP794" s="8"/>
      <c r="CQ794" s="8"/>
      <c r="CR794" s="8"/>
      <c r="CS794" s="8"/>
      <c r="CT794" s="8"/>
      <c r="CU794" s="8"/>
      <c r="CV794" s="8"/>
      <c r="CW794" s="8"/>
      <c r="CX794" s="8"/>
      <c r="CY794" s="8"/>
      <c r="CZ794" s="8"/>
      <c r="DA794" s="8"/>
      <c r="DB794" s="8"/>
      <c r="DC794" s="8"/>
      <c r="DD794" s="8"/>
    </row>
    <row r="795" spans="3:108" x14ac:dyDescent="0.2">
      <c r="C795" s="43"/>
      <c r="D795" s="43"/>
      <c r="E795" s="43"/>
      <c r="F795" s="44"/>
      <c r="H795" s="8"/>
      <c r="I795" s="8"/>
      <c r="J795" s="8"/>
      <c r="K795" s="51"/>
      <c r="L795" s="21"/>
      <c r="M795" s="8"/>
      <c r="N795" s="44"/>
      <c r="O795" s="44"/>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c r="CB795" s="8"/>
      <c r="CC795" s="8"/>
      <c r="CD795" s="8"/>
      <c r="CE795" s="8"/>
      <c r="CF795" s="8"/>
      <c r="CG795" s="8"/>
      <c r="CH795" s="8"/>
      <c r="CI795" s="8"/>
      <c r="CJ795" s="8"/>
      <c r="CK795" s="8"/>
      <c r="CL795" s="8"/>
      <c r="CM795" s="8"/>
      <c r="CN795" s="8"/>
      <c r="CO795" s="8"/>
      <c r="CP795" s="8"/>
      <c r="CQ795" s="8"/>
      <c r="CR795" s="8"/>
      <c r="CS795" s="8"/>
      <c r="CT795" s="8"/>
      <c r="CU795" s="8"/>
      <c r="CV795" s="8"/>
      <c r="CW795" s="8"/>
      <c r="CX795" s="8"/>
      <c r="CY795" s="8"/>
      <c r="CZ795" s="8"/>
      <c r="DA795" s="8"/>
      <c r="DB795" s="8"/>
      <c r="DC795" s="8"/>
      <c r="DD795" s="8"/>
    </row>
    <row r="796" spans="3:108" x14ac:dyDescent="0.2">
      <c r="C796" s="43"/>
      <c r="D796" s="43"/>
      <c r="E796" s="43"/>
      <c r="F796" s="44"/>
      <c r="H796" s="8"/>
      <c r="I796" s="8"/>
      <c r="J796" s="8"/>
      <c r="K796" s="51"/>
      <c r="L796" s="21"/>
      <c r="M796" s="8"/>
      <c r="N796" s="44"/>
      <c r="O796" s="44"/>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c r="CB796" s="8"/>
      <c r="CC796" s="8"/>
      <c r="CD796" s="8"/>
      <c r="CE796" s="8"/>
      <c r="CF796" s="8"/>
      <c r="CG796" s="8"/>
      <c r="CH796" s="8"/>
      <c r="CI796" s="8"/>
      <c r="CJ796" s="8"/>
      <c r="CK796" s="8"/>
      <c r="CL796" s="8"/>
      <c r="CM796" s="8"/>
      <c r="CN796" s="8"/>
      <c r="CO796" s="8"/>
      <c r="CP796" s="8"/>
      <c r="CQ796" s="8"/>
      <c r="CR796" s="8"/>
      <c r="CS796" s="8"/>
      <c r="CT796" s="8"/>
      <c r="CU796" s="8"/>
      <c r="CV796" s="8"/>
      <c r="CW796" s="8"/>
      <c r="CX796" s="8"/>
      <c r="CY796" s="8"/>
      <c r="CZ796" s="8"/>
      <c r="DA796" s="8"/>
      <c r="DB796" s="8"/>
      <c r="DC796" s="8"/>
      <c r="DD796" s="8"/>
    </row>
    <row r="797" spans="3:108" x14ac:dyDescent="0.2">
      <c r="C797" s="43"/>
      <c r="D797" s="43"/>
      <c r="E797" s="43"/>
      <c r="F797" s="44"/>
      <c r="H797" s="8"/>
      <c r="I797" s="8"/>
      <c r="J797" s="8"/>
      <c r="K797" s="51"/>
      <c r="L797" s="21"/>
      <c r="M797" s="8"/>
      <c r="N797" s="44"/>
      <c r="O797" s="44"/>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c r="CB797" s="8"/>
      <c r="CC797" s="8"/>
      <c r="CD797" s="8"/>
      <c r="CE797" s="8"/>
      <c r="CF797" s="8"/>
      <c r="CG797" s="8"/>
      <c r="CH797" s="8"/>
      <c r="CI797" s="8"/>
      <c r="CJ797" s="8"/>
      <c r="CK797" s="8"/>
      <c r="CL797" s="8"/>
      <c r="CM797" s="8"/>
      <c r="CN797" s="8"/>
      <c r="CO797" s="8"/>
      <c r="CP797" s="8"/>
      <c r="CQ797" s="8"/>
      <c r="CR797" s="8"/>
      <c r="CS797" s="8"/>
      <c r="CT797" s="8"/>
      <c r="CU797" s="8"/>
      <c r="CV797" s="8"/>
      <c r="CW797" s="8"/>
      <c r="CX797" s="8"/>
      <c r="CY797" s="8"/>
      <c r="CZ797" s="8"/>
      <c r="DA797" s="8"/>
      <c r="DB797" s="8"/>
      <c r="DC797" s="8"/>
      <c r="DD797" s="8"/>
    </row>
    <row r="798" spans="3:108" x14ac:dyDescent="0.2">
      <c r="C798" s="43"/>
      <c r="D798" s="43"/>
      <c r="E798" s="43"/>
      <c r="F798" s="44"/>
      <c r="H798" s="8"/>
      <c r="I798" s="8"/>
      <c r="J798" s="8"/>
      <c r="K798" s="51"/>
      <c r="L798" s="21"/>
      <c r="M798" s="8"/>
      <c r="N798" s="44"/>
      <c r="O798" s="44"/>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c r="CB798" s="8"/>
      <c r="CC798" s="8"/>
      <c r="CD798" s="8"/>
      <c r="CE798" s="8"/>
      <c r="CF798" s="8"/>
      <c r="CG798" s="8"/>
      <c r="CH798" s="8"/>
      <c r="CI798" s="8"/>
      <c r="CJ798" s="8"/>
      <c r="CK798" s="8"/>
      <c r="CL798" s="8"/>
      <c r="CM798" s="8"/>
      <c r="CN798" s="8"/>
      <c r="CO798" s="8"/>
      <c r="CP798" s="8"/>
      <c r="CQ798" s="8"/>
      <c r="CR798" s="8"/>
      <c r="CS798" s="8"/>
      <c r="CT798" s="8"/>
      <c r="CU798" s="8"/>
      <c r="CV798" s="8"/>
      <c r="CW798" s="8"/>
      <c r="CX798" s="8"/>
      <c r="CY798" s="8"/>
      <c r="CZ798" s="8"/>
      <c r="DA798" s="8"/>
      <c r="DB798" s="8"/>
      <c r="DC798" s="8"/>
      <c r="DD798" s="8"/>
    </row>
    <row r="799" spans="3:108" x14ac:dyDescent="0.2">
      <c r="C799" s="43"/>
      <c r="D799" s="43"/>
      <c r="E799" s="43"/>
      <c r="F799" s="44"/>
      <c r="H799" s="8"/>
      <c r="I799" s="8"/>
      <c r="J799" s="8"/>
      <c r="K799" s="51"/>
      <c r="L799" s="21"/>
      <c r="M799" s="8"/>
      <c r="N799" s="44"/>
      <c r="O799" s="44"/>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c r="CB799" s="8"/>
      <c r="CC799" s="8"/>
      <c r="CD799" s="8"/>
      <c r="CE799" s="8"/>
      <c r="CF799" s="8"/>
      <c r="CG799" s="8"/>
      <c r="CH799" s="8"/>
      <c r="CI799" s="8"/>
      <c r="CJ799" s="8"/>
      <c r="CK799" s="8"/>
      <c r="CL799" s="8"/>
      <c r="CM799" s="8"/>
      <c r="CN799" s="8"/>
      <c r="CO799" s="8"/>
      <c r="CP799" s="8"/>
      <c r="CQ799" s="8"/>
      <c r="CR799" s="8"/>
      <c r="CS799" s="8"/>
      <c r="CT799" s="8"/>
      <c r="CU799" s="8"/>
      <c r="CV799" s="8"/>
      <c r="CW799" s="8"/>
      <c r="CX799" s="8"/>
      <c r="CY799" s="8"/>
      <c r="CZ799" s="8"/>
      <c r="DA799" s="8"/>
      <c r="DB799" s="8"/>
      <c r="DC799" s="8"/>
      <c r="DD799" s="8"/>
    </row>
    <row r="800" spans="3:108" x14ac:dyDescent="0.2">
      <c r="C800" s="43"/>
      <c r="D800" s="43"/>
      <c r="E800" s="43"/>
      <c r="F800" s="44"/>
      <c r="H800" s="8"/>
      <c r="I800" s="8"/>
      <c r="J800" s="8"/>
      <c r="K800" s="51"/>
      <c r="L800" s="21"/>
      <c r="M800" s="8"/>
      <c r="N800" s="44"/>
      <c r="O800" s="44"/>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c r="CB800" s="8"/>
      <c r="CC800" s="8"/>
      <c r="CD800" s="8"/>
      <c r="CE800" s="8"/>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row>
    <row r="801" spans="3:108" x14ac:dyDescent="0.2">
      <c r="C801" s="43"/>
      <c r="D801" s="43"/>
      <c r="E801" s="43"/>
      <c r="F801" s="44"/>
      <c r="H801" s="8"/>
      <c r="I801" s="8"/>
      <c r="J801" s="8"/>
      <c r="K801" s="51"/>
      <c r="L801" s="21"/>
      <c r="M801" s="8"/>
      <c r="N801" s="44"/>
      <c r="O801" s="44"/>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c r="CB801" s="8"/>
      <c r="CC801" s="8"/>
      <c r="CD801" s="8"/>
      <c r="CE801" s="8"/>
      <c r="CF801" s="8"/>
      <c r="CG801" s="8"/>
      <c r="CH801" s="8"/>
      <c r="CI801" s="8"/>
      <c r="CJ801" s="8"/>
      <c r="CK801" s="8"/>
      <c r="CL801" s="8"/>
      <c r="CM801" s="8"/>
      <c r="CN801" s="8"/>
      <c r="CO801" s="8"/>
      <c r="CP801" s="8"/>
      <c r="CQ801" s="8"/>
      <c r="CR801" s="8"/>
      <c r="CS801" s="8"/>
      <c r="CT801" s="8"/>
      <c r="CU801" s="8"/>
      <c r="CV801" s="8"/>
      <c r="CW801" s="8"/>
      <c r="CX801" s="8"/>
      <c r="CY801" s="8"/>
      <c r="CZ801" s="8"/>
      <c r="DA801" s="8"/>
      <c r="DB801" s="8"/>
      <c r="DC801" s="8"/>
      <c r="DD801" s="8"/>
    </row>
    <row r="802" spans="3:108" x14ac:dyDescent="0.2">
      <c r="C802" s="43"/>
      <c r="D802" s="43"/>
      <c r="E802" s="43"/>
      <c r="F802" s="44"/>
      <c r="H802" s="8"/>
      <c r="I802" s="8"/>
      <c r="J802" s="8"/>
      <c r="K802" s="51"/>
      <c r="L802" s="21"/>
      <c r="M802" s="8"/>
      <c r="N802" s="44"/>
      <c r="O802" s="44"/>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c r="CB802" s="8"/>
      <c r="CC802" s="8"/>
      <c r="CD802" s="8"/>
      <c r="CE802" s="8"/>
      <c r="CF802" s="8"/>
      <c r="CG802" s="8"/>
      <c r="CH802" s="8"/>
      <c r="CI802" s="8"/>
      <c r="CJ802" s="8"/>
      <c r="CK802" s="8"/>
      <c r="CL802" s="8"/>
      <c r="CM802" s="8"/>
      <c r="CN802" s="8"/>
      <c r="CO802" s="8"/>
      <c r="CP802" s="8"/>
      <c r="CQ802" s="8"/>
      <c r="CR802" s="8"/>
      <c r="CS802" s="8"/>
      <c r="CT802" s="8"/>
      <c r="CU802" s="8"/>
      <c r="CV802" s="8"/>
      <c r="CW802" s="8"/>
      <c r="CX802" s="8"/>
      <c r="CY802" s="8"/>
      <c r="CZ802" s="8"/>
      <c r="DA802" s="8"/>
      <c r="DB802" s="8"/>
      <c r="DC802" s="8"/>
      <c r="DD802" s="8"/>
    </row>
    <row r="803" spans="3:108" x14ac:dyDescent="0.2">
      <c r="C803" s="43"/>
      <c r="D803" s="43"/>
      <c r="E803" s="43"/>
      <c r="F803" s="44"/>
      <c r="H803" s="8"/>
      <c r="I803" s="8"/>
      <c r="J803" s="8"/>
      <c r="K803" s="51"/>
      <c r="L803" s="21"/>
      <c r="M803" s="8"/>
      <c r="N803" s="44"/>
      <c r="O803" s="44"/>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c r="CB803" s="8"/>
      <c r="CC803" s="8"/>
      <c r="CD803" s="8"/>
      <c r="CE803" s="8"/>
      <c r="CF803" s="8"/>
      <c r="CG803" s="8"/>
      <c r="CH803" s="8"/>
      <c r="CI803" s="8"/>
      <c r="CJ803" s="8"/>
      <c r="CK803" s="8"/>
      <c r="CL803" s="8"/>
      <c r="CM803" s="8"/>
      <c r="CN803" s="8"/>
      <c r="CO803" s="8"/>
      <c r="CP803" s="8"/>
      <c r="CQ803" s="8"/>
      <c r="CR803" s="8"/>
      <c r="CS803" s="8"/>
      <c r="CT803" s="8"/>
      <c r="CU803" s="8"/>
      <c r="CV803" s="8"/>
      <c r="CW803" s="8"/>
      <c r="CX803" s="8"/>
      <c r="CY803" s="8"/>
      <c r="CZ803" s="8"/>
      <c r="DA803" s="8"/>
      <c r="DB803" s="8"/>
      <c r="DC803" s="8"/>
      <c r="DD803" s="8"/>
    </row>
    <row r="804" spans="3:108" x14ac:dyDescent="0.2">
      <c r="C804" s="43"/>
      <c r="D804" s="43"/>
      <c r="E804" s="43"/>
      <c r="F804" s="44"/>
      <c r="H804" s="8"/>
      <c r="I804" s="8"/>
      <c r="J804" s="8"/>
      <c r="K804" s="51"/>
      <c r="L804" s="21"/>
      <c r="M804" s="8"/>
      <c r="N804" s="44"/>
      <c r="O804" s="44"/>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c r="CB804" s="8"/>
      <c r="CC804" s="8"/>
      <c r="CD804" s="8"/>
      <c r="CE804" s="8"/>
      <c r="CF804" s="8"/>
      <c r="CG804" s="8"/>
      <c r="CH804" s="8"/>
      <c r="CI804" s="8"/>
      <c r="CJ804" s="8"/>
      <c r="CK804" s="8"/>
      <c r="CL804" s="8"/>
      <c r="CM804" s="8"/>
      <c r="CN804" s="8"/>
      <c r="CO804" s="8"/>
      <c r="CP804" s="8"/>
      <c r="CQ804" s="8"/>
      <c r="CR804" s="8"/>
      <c r="CS804" s="8"/>
      <c r="CT804" s="8"/>
      <c r="CU804" s="8"/>
      <c r="CV804" s="8"/>
      <c r="CW804" s="8"/>
      <c r="CX804" s="8"/>
      <c r="CY804" s="8"/>
      <c r="CZ804" s="8"/>
      <c r="DA804" s="8"/>
      <c r="DB804" s="8"/>
      <c r="DC804" s="8"/>
      <c r="DD804" s="8"/>
    </row>
    <row r="805" spans="3:108" x14ac:dyDescent="0.2">
      <c r="C805" s="43"/>
      <c r="D805" s="43"/>
      <c r="E805" s="43"/>
      <c r="F805" s="44"/>
      <c r="H805" s="8"/>
      <c r="I805" s="8"/>
      <c r="J805" s="8"/>
      <c r="K805" s="51"/>
      <c r="L805" s="21"/>
      <c r="M805" s="8"/>
      <c r="N805" s="44"/>
      <c r="O805" s="44"/>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c r="CB805" s="8"/>
      <c r="CC805" s="8"/>
      <c r="CD805" s="8"/>
      <c r="CE805" s="8"/>
      <c r="CF805" s="8"/>
      <c r="CG805" s="8"/>
      <c r="CH805" s="8"/>
      <c r="CI805" s="8"/>
      <c r="CJ805" s="8"/>
      <c r="CK805" s="8"/>
      <c r="CL805" s="8"/>
      <c r="CM805" s="8"/>
      <c r="CN805" s="8"/>
      <c r="CO805" s="8"/>
      <c r="CP805" s="8"/>
      <c r="CQ805" s="8"/>
      <c r="CR805" s="8"/>
      <c r="CS805" s="8"/>
      <c r="CT805" s="8"/>
      <c r="CU805" s="8"/>
      <c r="CV805" s="8"/>
      <c r="CW805" s="8"/>
      <c r="CX805" s="8"/>
      <c r="CY805" s="8"/>
      <c r="CZ805" s="8"/>
      <c r="DA805" s="8"/>
      <c r="DB805" s="8"/>
      <c r="DC805" s="8"/>
      <c r="DD805" s="8"/>
    </row>
    <row r="806" spans="3:108" x14ac:dyDescent="0.2">
      <c r="C806" s="43"/>
      <c r="D806" s="43"/>
      <c r="E806" s="43"/>
      <c r="F806" s="44"/>
      <c r="H806" s="8"/>
      <c r="I806" s="8"/>
      <c r="J806" s="8"/>
      <c r="K806" s="51"/>
      <c r="L806" s="21"/>
      <c r="M806" s="8"/>
      <c r="N806" s="44"/>
      <c r="O806" s="44"/>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c r="CB806" s="8"/>
      <c r="CC806" s="8"/>
      <c r="CD806" s="8"/>
      <c r="CE806" s="8"/>
      <c r="CF806" s="8"/>
      <c r="CG806" s="8"/>
      <c r="CH806" s="8"/>
      <c r="CI806" s="8"/>
      <c r="CJ806" s="8"/>
      <c r="CK806" s="8"/>
      <c r="CL806" s="8"/>
      <c r="CM806" s="8"/>
      <c r="CN806" s="8"/>
      <c r="CO806" s="8"/>
      <c r="CP806" s="8"/>
      <c r="CQ806" s="8"/>
      <c r="CR806" s="8"/>
      <c r="CS806" s="8"/>
      <c r="CT806" s="8"/>
      <c r="CU806" s="8"/>
      <c r="CV806" s="8"/>
      <c r="CW806" s="8"/>
      <c r="CX806" s="8"/>
      <c r="CY806" s="8"/>
      <c r="CZ806" s="8"/>
      <c r="DA806" s="8"/>
      <c r="DB806" s="8"/>
      <c r="DC806" s="8"/>
      <c r="DD806" s="8"/>
    </row>
    <row r="807" spans="3:108" x14ac:dyDescent="0.2">
      <c r="C807" s="43"/>
      <c r="D807" s="43"/>
      <c r="E807" s="43"/>
      <c r="F807" s="44"/>
      <c r="H807" s="8"/>
      <c r="I807" s="8"/>
      <c r="J807" s="8"/>
      <c r="K807" s="51"/>
      <c r="L807" s="21"/>
      <c r="M807" s="8"/>
      <c r="N807" s="44"/>
      <c r="O807" s="44"/>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c r="CB807" s="8"/>
      <c r="CC807" s="8"/>
      <c r="CD807" s="8"/>
      <c r="CE807" s="8"/>
      <c r="CF807" s="8"/>
      <c r="CG807" s="8"/>
      <c r="CH807" s="8"/>
      <c r="CI807" s="8"/>
      <c r="CJ807" s="8"/>
      <c r="CK807" s="8"/>
      <c r="CL807" s="8"/>
      <c r="CM807" s="8"/>
      <c r="CN807" s="8"/>
      <c r="CO807" s="8"/>
      <c r="CP807" s="8"/>
      <c r="CQ807" s="8"/>
      <c r="CR807" s="8"/>
      <c r="CS807" s="8"/>
      <c r="CT807" s="8"/>
      <c r="CU807" s="8"/>
      <c r="CV807" s="8"/>
      <c r="CW807" s="8"/>
      <c r="CX807" s="8"/>
      <c r="CY807" s="8"/>
      <c r="CZ807" s="8"/>
      <c r="DA807" s="8"/>
      <c r="DB807" s="8"/>
      <c r="DC807" s="8"/>
      <c r="DD807" s="8"/>
    </row>
    <row r="808" spans="3:108" x14ac:dyDescent="0.2">
      <c r="C808" s="43"/>
      <c r="D808" s="43"/>
      <c r="E808" s="43"/>
      <c r="F808" s="44"/>
      <c r="H808" s="8"/>
      <c r="I808" s="8"/>
      <c r="J808" s="8"/>
      <c r="K808" s="51"/>
      <c r="L808" s="21"/>
      <c r="M808" s="8"/>
      <c r="N808" s="44"/>
      <c r="O808" s="44"/>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c r="CB808" s="8"/>
      <c r="CC808" s="8"/>
      <c r="CD808" s="8"/>
      <c r="CE808" s="8"/>
      <c r="CF808" s="8"/>
      <c r="CG808" s="8"/>
      <c r="CH808" s="8"/>
      <c r="CI808" s="8"/>
      <c r="CJ808" s="8"/>
      <c r="CK808" s="8"/>
      <c r="CL808" s="8"/>
      <c r="CM808" s="8"/>
      <c r="CN808" s="8"/>
      <c r="CO808" s="8"/>
      <c r="CP808" s="8"/>
      <c r="CQ808" s="8"/>
      <c r="CR808" s="8"/>
      <c r="CS808" s="8"/>
      <c r="CT808" s="8"/>
      <c r="CU808" s="8"/>
      <c r="CV808" s="8"/>
      <c r="CW808" s="8"/>
      <c r="CX808" s="8"/>
      <c r="CY808" s="8"/>
      <c r="CZ808" s="8"/>
      <c r="DA808" s="8"/>
      <c r="DB808" s="8"/>
      <c r="DC808" s="8"/>
      <c r="DD808" s="8"/>
    </row>
    <row r="809" spans="3:108" x14ac:dyDescent="0.2">
      <c r="C809" s="43"/>
      <c r="D809" s="43"/>
      <c r="E809" s="43"/>
      <c r="F809" s="44"/>
      <c r="H809" s="8"/>
      <c r="I809" s="8"/>
      <c r="J809" s="8"/>
      <c r="K809" s="51"/>
      <c r="L809" s="21"/>
      <c r="M809" s="8"/>
      <c r="N809" s="44"/>
      <c r="O809" s="44"/>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c r="CB809" s="8"/>
      <c r="CC809" s="8"/>
      <c r="CD809" s="8"/>
      <c r="CE809" s="8"/>
      <c r="CF809" s="8"/>
      <c r="CG809" s="8"/>
      <c r="CH809" s="8"/>
      <c r="CI809" s="8"/>
      <c r="CJ809" s="8"/>
      <c r="CK809" s="8"/>
      <c r="CL809" s="8"/>
      <c r="CM809" s="8"/>
      <c r="CN809" s="8"/>
      <c r="CO809" s="8"/>
      <c r="CP809" s="8"/>
      <c r="CQ809" s="8"/>
      <c r="CR809" s="8"/>
      <c r="CS809" s="8"/>
      <c r="CT809" s="8"/>
      <c r="CU809" s="8"/>
      <c r="CV809" s="8"/>
      <c r="CW809" s="8"/>
      <c r="CX809" s="8"/>
      <c r="CY809" s="8"/>
      <c r="CZ809" s="8"/>
      <c r="DA809" s="8"/>
      <c r="DB809" s="8"/>
      <c r="DC809" s="8"/>
      <c r="DD809" s="8"/>
    </row>
    <row r="810" spans="3:108" x14ac:dyDescent="0.2">
      <c r="C810" s="43"/>
      <c r="D810" s="43"/>
      <c r="E810" s="43"/>
      <c r="F810" s="44"/>
      <c r="H810" s="8"/>
      <c r="I810" s="8"/>
      <c r="J810" s="8"/>
      <c r="K810" s="51"/>
      <c r="L810" s="21"/>
      <c r="M810" s="8"/>
      <c r="N810" s="44"/>
      <c r="O810" s="44"/>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c r="CB810" s="8"/>
      <c r="CC810" s="8"/>
      <c r="CD810" s="8"/>
      <c r="CE810" s="8"/>
      <c r="CF810" s="8"/>
      <c r="CG810" s="8"/>
      <c r="CH810" s="8"/>
      <c r="CI810" s="8"/>
      <c r="CJ810" s="8"/>
      <c r="CK810" s="8"/>
      <c r="CL810" s="8"/>
      <c r="CM810" s="8"/>
      <c r="CN810" s="8"/>
      <c r="CO810" s="8"/>
      <c r="CP810" s="8"/>
      <c r="CQ810" s="8"/>
      <c r="CR810" s="8"/>
      <c r="CS810" s="8"/>
      <c r="CT810" s="8"/>
      <c r="CU810" s="8"/>
      <c r="CV810" s="8"/>
      <c r="CW810" s="8"/>
      <c r="CX810" s="8"/>
      <c r="CY810" s="8"/>
      <c r="CZ810" s="8"/>
      <c r="DA810" s="8"/>
      <c r="DB810" s="8"/>
      <c r="DC810" s="8"/>
      <c r="DD810" s="8"/>
    </row>
    <row r="811" spans="3:108" x14ac:dyDescent="0.2">
      <c r="C811" s="43"/>
      <c r="D811" s="43"/>
      <c r="E811" s="43"/>
      <c r="F811" s="44"/>
      <c r="H811" s="8"/>
      <c r="I811" s="8"/>
      <c r="J811" s="8"/>
      <c r="K811" s="51"/>
      <c r="L811" s="21"/>
      <c r="M811" s="8"/>
      <c r="N811" s="44"/>
      <c r="O811" s="44"/>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c r="CB811" s="8"/>
      <c r="CC811" s="8"/>
      <c r="CD811" s="8"/>
      <c r="CE811" s="8"/>
      <c r="CF811" s="8"/>
      <c r="CG811" s="8"/>
      <c r="CH811" s="8"/>
      <c r="CI811" s="8"/>
      <c r="CJ811" s="8"/>
      <c r="CK811" s="8"/>
      <c r="CL811" s="8"/>
      <c r="CM811" s="8"/>
      <c r="CN811" s="8"/>
      <c r="CO811" s="8"/>
      <c r="CP811" s="8"/>
      <c r="CQ811" s="8"/>
      <c r="CR811" s="8"/>
      <c r="CS811" s="8"/>
      <c r="CT811" s="8"/>
      <c r="CU811" s="8"/>
      <c r="CV811" s="8"/>
      <c r="CW811" s="8"/>
      <c r="CX811" s="8"/>
      <c r="CY811" s="8"/>
      <c r="CZ811" s="8"/>
      <c r="DA811" s="8"/>
      <c r="DB811" s="8"/>
      <c r="DC811" s="8"/>
      <c r="DD811" s="8"/>
    </row>
    <row r="812" spans="3:108" x14ac:dyDescent="0.2">
      <c r="C812" s="43"/>
      <c r="D812" s="43"/>
      <c r="E812" s="43"/>
      <c r="F812" s="44"/>
      <c r="H812" s="8"/>
      <c r="I812" s="8"/>
      <c r="J812" s="8"/>
      <c r="K812" s="51"/>
      <c r="L812" s="21"/>
      <c r="M812" s="8"/>
      <c r="N812" s="44"/>
      <c r="O812" s="44"/>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c r="CB812" s="8"/>
      <c r="CC812" s="8"/>
      <c r="CD812" s="8"/>
      <c r="CE812" s="8"/>
      <c r="CF812" s="8"/>
      <c r="CG812" s="8"/>
      <c r="CH812" s="8"/>
      <c r="CI812" s="8"/>
      <c r="CJ812" s="8"/>
      <c r="CK812" s="8"/>
      <c r="CL812" s="8"/>
      <c r="CM812" s="8"/>
      <c r="CN812" s="8"/>
      <c r="CO812" s="8"/>
      <c r="CP812" s="8"/>
      <c r="CQ812" s="8"/>
      <c r="CR812" s="8"/>
      <c r="CS812" s="8"/>
      <c r="CT812" s="8"/>
      <c r="CU812" s="8"/>
      <c r="CV812" s="8"/>
      <c r="CW812" s="8"/>
      <c r="CX812" s="8"/>
      <c r="CY812" s="8"/>
      <c r="CZ812" s="8"/>
      <c r="DA812" s="8"/>
      <c r="DB812" s="8"/>
      <c r="DC812" s="8"/>
      <c r="DD812" s="8"/>
    </row>
    <row r="813" spans="3:108" x14ac:dyDescent="0.2">
      <c r="C813" s="43"/>
      <c r="D813" s="43"/>
      <c r="E813" s="43"/>
      <c r="F813" s="44"/>
      <c r="H813" s="8"/>
      <c r="I813" s="8"/>
      <c r="J813" s="8"/>
      <c r="K813" s="51"/>
      <c r="L813" s="21"/>
      <c r="M813" s="8"/>
      <c r="N813" s="44"/>
      <c r="O813" s="44"/>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c r="CB813" s="8"/>
      <c r="CC813" s="8"/>
      <c r="CD813" s="8"/>
      <c r="CE813" s="8"/>
      <c r="CF813" s="8"/>
      <c r="CG813" s="8"/>
      <c r="CH813" s="8"/>
      <c r="CI813" s="8"/>
      <c r="CJ813" s="8"/>
      <c r="CK813" s="8"/>
      <c r="CL813" s="8"/>
      <c r="CM813" s="8"/>
      <c r="CN813" s="8"/>
      <c r="CO813" s="8"/>
      <c r="CP813" s="8"/>
      <c r="CQ813" s="8"/>
      <c r="CR813" s="8"/>
      <c r="CS813" s="8"/>
      <c r="CT813" s="8"/>
      <c r="CU813" s="8"/>
      <c r="CV813" s="8"/>
      <c r="CW813" s="8"/>
      <c r="CX813" s="8"/>
      <c r="CY813" s="8"/>
      <c r="CZ813" s="8"/>
      <c r="DA813" s="8"/>
      <c r="DB813" s="8"/>
      <c r="DC813" s="8"/>
      <c r="DD813" s="8"/>
    </row>
    <row r="814" spans="3:108" x14ac:dyDescent="0.2">
      <c r="C814" s="43"/>
      <c r="D814" s="43"/>
      <c r="E814" s="43"/>
      <c r="F814" s="44"/>
      <c r="H814" s="8"/>
      <c r="I814" s="8"/>
      <c r="J814" s="8"/>
      <c r="K814" s="51"/>
      <c r="L814" s="21"/>
      <c r="M814" s="8"/>
      <c r="N814" s="44"/>
      <c r="O814" s="44"/>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c r="CB814" s="8"/>
      <c r="CC814" s="8"/>
      <c r="CD814" s="8"/>
      <c r="CE814" s="8"/>
      <c r="CF814" s="8"/>
      <c r="CG814" s="8"/>
      <c r="CH814" s="8"/>
      <c r="CI814" s="8"/>
      <c r="CJ814" s="8"/>
      <c r="CK814" s="8"/>
      <c r="CL814" s="8"/>
      <c r="CM814" s="8"/>
      <c r="CN814" s="8"/>
      <c r="CO814" s="8"/>
      <c r="CP814" s="8"/>
      <c r="CQ814" s="8"/>
      <c r="CR814" s="8"/>
      <c r="CS814" s="8"/>
      <c r="CT814" s="8"/>
      <c r="CU814" s="8"/>
      <c r="CV814" s="8"/>
      <c r="CW814" s="8"/>
      <c r="CX814" s="8"/>
      <c r="CY814" s="8"/>
      <c r="CZ814" s="8"/>
      <c r="DA814" s="8"/>
      <c r="DB814" s="8"/>
      <c r="DC814" s="8"/>
      <c r="DD814" s="8"/>
    </row>
    <row r="815" spans="3:108" x14ac:dyDescent="0.2">
      <c r="C815" s="43"/>
      <c r="D815" s="43"/>
      <c r="E815" s="43"/>
      <c r="F815" s="44"/>
      <c r="H815" s="8"/>
      <c r="I815" s="8"/>
      <c r="J815" s="8"/>
      <c r="K815" s="51"/>
      <c r="L815" s="21"/>
      <c r="M815" s="8"/>
      <c r="N815" s="44"/>
      <c r="O815" s="44"/>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c r="CB815" s="8"/>
      <c r="CC815" s="8"/>
      <c r="CD815" s="8"/>
      <c r="CE815" s="8"/>
      <c r="CF815" s="8"/>
      <c r="CG815" s="8"/>
      <c r="CH815" s="8"/>
      <c r="CI815" s="8"/>
      <c r="CJ815" s="8"/>
      <c r="CK815" s="8"/>
      <c r="CL815" s="8"/>
      <c r="CM815" s="8"/>
      <c r="CN815" s="8"/>
      <c r="CO815" s="8"/>
      <c r="CP815" s="8"/>
      <c r="CQ815" s="8"/>
      <c r="CR815" s="8"/>
      <c r="CS815" s="8"/>
      <c r="CT815" s="8"/>
      <c r="CU815" s="8"/>
      <c r="CV815" s="8"/>
      <c r="CW815" s="8"/>
      <c r="CX815" s="8"/>
      <c r="CY815" s="8"/>
      <c r="CZ815" s="8"/>
      <c r="DA815" s="8"/>
      <c r="DB815" s="8"/>
      <c r="DC815" s="8"/>
      <c r="DD815" s="8"/>
    </row>
    <row r="816" spans="3:108" x14ac:dyDescent="0.2">
      <c r="C816" s="43"/>
      <c r="D816" s="43"/>
      <c r="E816" s="43"/>
      <c r="F816" s="44"/>
      <c r="H816" s="8"/>
      <c r="I816" s="8"/>
      <c r="J816" s="8"/>
      <c r="K816" s="51"/>
      <c r="L816" s="21"/>
      <c r="M816" s="8"/>
      <c r="N816" s="44"/>
      <c r="O816" s="44"/>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c r="CB816" s="8"/>
      <c r="CC816" s="8"/>
      <c r="CD816" s="8"/>
      <c r="CE816" s="8"/>
      <c r="CF816" s="8"/>
      <c r="CG816" s="8"/>
      <c r="CH816" s="8"/>
      <c r="CI816" s="8"/>
      <c r="CJ816" s="8"/>
      <c r="CK816" s="8"/>
      <c r="CL816" s="8"/>
      <c r="CM816" s="8"/>
      <c r="CN816" s="8"/>
      <c r="CO816" s="8"/>
      <c r="CP816" s="8"/>
      <c r="CQ816" s="8"/>
      <c r="CR816" s="8"/>
      <c r="CS816" s="8"/>
      <c r="CT816" s="8"/>
      <c r="CU816" s="8"/>
      <c r="CV816" s="8"/>
      <c r="CW816" s="8"/>
      <c r="CX816" s="8"/>
      <c r="CY816" s="8"/>
      <c r="CZ816" s="8"/>
      <c r="DA816" s="8"/>
      <c r="DB816" s="8"/>
      <c r="DC816" s="8"/>
      <c r="DD816" s="8"/>
    </row>
    <row r="817" spans="3:108" x14ac:dyDescent="0.2">
      <c r="C817" s="43"/>
      <c r="D817" s="43"/>
      <c r="E817" s="43"/>
      <c r="F817" s="44"/>
      <c r="H817" s="8"/>
      <c r="I817" s="8"/>
      <c r="J817" s="8"/>
      <c r="K817" s="51"/>
      <c r="L817" s="21"/>
      <c r="M817" s="8"/>
      <c r="N817" s="44"/>
      <c r="O817" s="44"/>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c r="CB817" s="8"/>
      <c r="CC817" s="8"/>
      <c r="CD817" s="8"/>
      <c r="CE817" s="8"/>
      <c r="CF817" s="8"/>
      <c r="CG817" s="8"/>
      <c r="CH817" s="8"/>
      <c r="CI817" s="8"/>
      <c r="CJ817" s="8"/>
      <c r="CK817" s="8"/>
      <c r="CL817" s="8"/>
      <c r="CM817" s="8"/>
      <c r="CN817" s="8"/>
      <c r="CO817" s="8"/>
      <c r="CP817" s="8"/>
      <c r="CQ817" s="8"/>
      <c r="CR817" s="8"/>
      <c r="CS817" s="8"/>
      <c r="CT817" s="8"/>
      <c r="CU817" s="8"/>
      <c r="CV817" s="8"/>
      <c r="CW817" s="8"/>
      <c r="CX817" s="8"/>
      <c r="CY817" s="8"/>
      <c r="CZ817" s="8"/>
      <c r="DA817" s="8"/>
      <c r="DB817" s="8"/>
      <c r="DC817" s="8"/>
      <c r="DD817" s="8"/>
    </row>
    <row r="818" spans="3:108" x14ac:dyDescent="0.2">
      <c r="C818" s="43"/>
      <c r="D818" s="43"/>
      <c r="E818" s="43"/>
      <c r="F818" s="44"/>
      <c r="H818" s="8"/>
      <c r="I818" s="8"/>
      <c r="J818" s="8"/>
      <c r="K818" s="51"/>
      <c r="L818" s="21"/>
      <c r="M818" s="8"/>
      <c r="N818" s="44"/>
      <c r="O818" s="44"/>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c r="CB818" s="8"/>
      <c r="CC818" s="8"/>
      <c r="CD818" s="8"/>
      <c r="CE818" s="8"/>
      <c r="CF818" s="8"/>
      <c r="CG818" s="8"/>
      <c r="CH818" s="8"/>
      <c r="CI818" s="8"/>
      <c r="CJ818" s="8"/>
      <c r="CK818" s="8"/>
      <c r="CL818" s="8"/>
      <c r="CM818" s="8"/>
      <c r="CN818" s="8"/>
      <c r="CO818" s="8"/>
      <c r="CP818" s="8"/>
      <c r="CQ818" s="8"/>
      <c r="CR818" s="8"/>
      <c r="CS818" s="8"/>
      <c r="CT818" s="8"/>
      <c r="CU818" s="8"/>
      <c r="CV818" s="8"/>
      <c r="CW818" s="8"/>
      <c r="CX818" s="8"/>
      <c r="CY818" s="8"/>
      <c r="CZ818" s="8"/>
      <c r="DA818" s="8"/>
      <c r="DB818" s="8"/>
      <c r="DC818" s="8"/>
      <c r="DD818" s="8"/>
    </row>
    <row r="819" spans="3:108" x14ac:dyDescent="0.2">
      <c r="C819" s="43"/>
      <c r="D819" s="43"/>
      <c r="E819" s="43"/>
      <c r="F819" s="44"/>
      <c r="H819" s="8"/>
      <c r="I819" s="8"/>
      <c r="J819" s="8"/>
      <c r="K819" s="51"/>
      <c r="L819" s="21"/>
      <c r="M819" s="8"/>
      <c r="N819" s="44"/>
      <c r="O819" s="44"/>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c r="CB819" s="8"/>
      <c r="CC819" s="8"/>
      <c r="CD819" s="8"/>
      <c r="CE819" s="8"/>
      <c r="CF819" s="8"/>
      <c r="CG819" s="8"/>
      <c r="CH819" s="8"/>
      <c r="CI819" s="8"/>
      <c r="CJ819" s="8"/>
      <c r="CK819" s="8"/>
      <c r="CL819" s="8"/>
      <c r="CM819" s="8"/>
      <c r="CN819" s="8"/>
      <c r="CO819" s="8"/>
      <c r="CP819" s="8"/>
      <c r="CQ819" s="8"/>
      <c r="CR819" s="8"/>
      <c r="CS819" s="8"/>
      <c r="CT819" s="8"/>
      <c r="CU819" s="8"/>
      <c r="CV819" s="8"/>
      <c r="CW819" s="8"/>
      <c r="CX819" s="8"/>
      <c r="CY819" s="8"/>
      <c r="CZ819" s="8"/>
      <c r="DA819" s="8"/>
      <c r="DB819" s="8"/>
      <c r="DC819" s="8"/>
      <c r="DD819" s="8"/>
    </row>
    <row r="820" spans="3:108" x14ac:dyDescent="0.2">
      <c r="C820" s="43"/>
      <c r="D820" s="43"/>
      <c r="E820" s="43"/>
      <c r="F820" s="44"/>
      <c r="H820" s="8"/>
      <c r="I820" s="8"/>
      <c r="J820" s="8"/>
      <c r="K820" s="51"/>
      <c r="L820" s="21"/>
      <c r="M820" s="8"/>
      <c r="N820" s="44"/>
      <c r="O820" s="44"/>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c r="CB820" s="8"/>
      <c r="CC820" s="8"/>
      <c r="CD820" s="8"/>
      <c r="CE820" s="8"/>
      <c r="CF820" s="8"/>
      <c r="CG820" s="8"/>
      <c r="CH820" s="8"/>
      <c r="CI820" s="8"/>
      <c r="CJ820" s="8"/>
      <c r="CK820" s="8"/>
      <c r="CL820" s="8"/>
      <c r="CM820" s="8"/>
      <c r="CN820" s="8"/>
      <c r="CO820" s="8"/>
      <c r="CP820" s="8"/>
      <c r="CQ820" s="8"/>
      <c r="CR820" s="8"/>
      <c r="CS820" s="8"/>
      <c r="CT820" s="8"/>
      <c r="CU820" s="8"/>
      <c r="CV820" s="8"/>
      <c r="CW820" s="8"/>
      <c r="CX820" s="8"/>
      <c r="CY820" s="8"/>
      <c r="CZ820" s="8"/>
      <c r="DA820" s="8"/>
      <c r="DB820" s="8"/>
      <c r="DC820" s="8"/>
      <c r="DD820" s="8"/>
    </row>
    <row r="821" spans="3:108" x14ac:dyDescent="0.2">
      <c r="C821" s="43"/>
      <c r="D821" s="43"/>
      <c r="E821" s="43"/>
      <c r="F821" s="44"/>
      <c r="H821" s="8"/>
      <c r="I821" s="8"/>
      <c r="J821" s="8"/>
      <c r="K821" s="51"/>
      <c r="L821" s="21"/>
      <c r="M821" s="8"/>
      <c r="N821" s="44"/>
      <c r="O821" s="44"/>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c r="CB821" s="8"/>
      <c r="CC821" s="8"/>
      <c r="CD821" s="8"/>
      <c r="CE821" s="8"/>
      <c r="CF821" s="8"/>
      <c r="CG821" s="8"/>
      <c r="CH821" s="8"/>
      <c r="CI821" s="8"/>
      <c r="CJ821" s="8"/>
      <c r="CK821" s="8"/>
      <c r="CL821" s="8"/>
      <c r="CM821" s="8"/>
      <c r="CN821" s="8"/>
      <c r="CO821" s="8"/>
      <c r="CP821" s="8"/>
      <c r="CQ821" s="8"/>
      <c r="CR821" s="8"/>
      <c r="CS821" s="8"/>
      <c r="CT821" s="8"/>
      <c r="CU821" s="8"/>
      <c r="CV821" s="8"/>
      <c r="CW821" s="8"/>
      <c r="CX821" s="8"/>
      <c r="CY821" s="8"/>
      <c r="CZ821" s="8"/>
      <c r="DA821" s="8"/>
      <c r="DB821" s="8"/>
      <c r="DC821" s="8"/>
      <c r="DD821" s="8"/>
    </row>
    <row r="822" spans="3:108" x14ac:dyDescent="0.2">
      <c r="C822" s="43"/>
      <c r="D822" s="43"/>
      <c r="E822" s="43"/>
      <c r="F822" s="44"/>
      <c r="H822" s="8"/>
      <c r="I822" s="8"/>
      <c r="J822" s="8"/>
      <c r="K822" s="51"/>
      <c r="L822" s="21"/>
      <c r="M822" s="8"/>
      <c r="N822" s="44"/>
      <c r="O822" s="44"/>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c r="CB822" s="8"/>
      <c r="CC822" s="8"/>
      <c r="CD822" s="8"/>
      <c r="CE822" s="8"/>
      <c r="CF822" s="8"/>
      <c r="CG822" s="8"/>
      <c r="CH822" s="8"/>
      <c r="CI822" s="8"/>
      <c r="CJ822" s="8"/>
      <c r="CK822" s="8"/>
      <c r="CL822" s="8"/>
      <c r="CM822" s="8"/>
      <c r="CN822" s="8"/>
      <c r="CO822" s="8"/>
      <c r="CP822" s="8"/>
      <c r="CQ822" s="8"/>
      <c r="CR822" s="8"/>
      <c r="CS822" s="8"/>
      <c r="CT822" s="8"/>
      <c r="CU822" s="8"/>
      <c r="CV822" s="8"/>
      <c r="CW822" s="8"/>
      <c r="CX822" s="8"/>
      <c r="CY822" s="8"/>
      <c r="CZ822" s="8"/>
      <c r="DA822" s="8"/>
      <c r="DB822" s="8"/>
      <c r="DC822" s="8"/>
      <c r="DD822" s="8"/>
    </row>
    <row r="823" spans="3:108" x14ac:dyDescent="0.2">
      <c r="C823" s="43"/>
      <c r="D823" s="43"/>
      <c r="E823" s="43"/>
      <c r="F823" s="44"/>
      <c r="H823" s="8"/>
      <c r="I823" s="8"/>
      <c r="J823" s="8"/>
      <c r="K823" s="51"/>
      <c r="L823" s="21"/>
      <c r="M823" s="8"/>
      <c r="N823" s="44"/>
      <c r="O823" s="44"/>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c r="CB823" s="8"/>
      <c r="CC823" s="8"/>
      <c r="CD823" s="8"/>
      <c r="CE823" s="8"/>
      <c r="CF823" s="8"/>
      <c r="CG823" s="8"/>
      <c r="CH823" s="8"/>
      <c r="CI823" s="8"/>
      <c r="CJ823" s="8"/>
      <c r="CK823" s="8"/>
      <c r="CL823" s="8"/>
      <c r="CM823" s="8"/>
      <c r="CN823" s="8"/>
      <c r="CO823" s="8"/>
      <c r="CP823" s="8"/>
      <c r="CQ823" s="8"/>
      <c r="CR823" s="8"/>
      <c r="CS823" s="8"/>
      <c r="CT823" s="8"/>
      <c r="CU823" s="8"/>
      <c r="CV823" s="8"/>
      <c r="CW823" s="8"/>
      <c r="CX823" s="8"/>
      <c r="CY823" s="8"/>
      <c r="CZ823" s="8"/>
      <c r="DA823" s="8"/>
      <c r="DB823" s="8"/>
      <c r="DC823" s="8"/>
      <c r="DD823" s="8"/>
    </row>
    <row r="824" spans="3:108" x14ac:dyDescent="0.2">
      <c r="C824" s="43"/>
      <c r="D824" s="43"/>
      <c r="E824" s="43"/>
      <c r="F824" s="44"/>
      <c r="H824" s="8"/>
      <c r="I824" s="8"/>
      <c r="J824" s="8"/>
      <c r="K824" s="51"/>
      <c r="L824" s="21"/>
      <c r="M824" s="8"/>
      <c r="N824" s="44"/>
      <c r="O824" s="44"/>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c r="CB824" s="8"/>
      <c r="CC824" s="8"/>
      <c r="CD824" s="8"/>
      <c r="CE824" s="8"/>
      <c r="CF824" s="8"/>
      <c r="CG824" s="8"/>
      <c r="CH824" s="8"/>
      <c r="CI824" s="8"/>
      <c r="CJ824" s="8"/>
      <c r="CK824" s="8"/>
      <c r="CL824" s="8"/>
      <c r="CM824" s="8"/>
      <c r="CN824" s="8"/>
      <c r="CO824" s="8"/>
      <c r="CP824" s="8"/>
      <c r="CQ824" s="8"/>
      <c r="CR824" s="8"/>
      <c r="CS824" s="8"/>
      <c r="CT824" s="8"/>
      <c r="CU824" s="8"/>
      <c r="CV824" s="8"/>
      <c r="CW824" s="8"/>
      <c r="CX824" s="8"/>
      <c r="CY824" s="8"/>
      <c r="CZ824" s="8"/>
      <c r="DA824" s="8"/>
      <c r="DB824" s="8"/>
      <c r="DC824" s="8"/>
      <c r="DD824" s="8"/>
    </row>
    <row r="825" spans="3:108" x14ac:dyDescent="0.2">
      <c r="C825" s="43"/>
      <c r="D825" s="43"/>
      <c r="E825" s="43"/>
      <c r="F825" s="44"/>
      <c r="H825" s="8"/>
      <c r="I825" s="8"/>
      <c r="J825" s="8"/>
      <c r="K825" s="51"/>
      <c r="L825" s="21"/>
      <c r="M825" s="8"/>
      <c r="N825" s="44"/>
      <c r="O825" s="44"/>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c r="CB825" s="8"/>
      <c r="CC825" s="8"/>
      <c r="CD825" s="8"/>
      <c r="CE825" s="8"/>
      <c r="CF825" s="8"/>
      <c r="CG825" s="8"/>
      <c r="CH825" s="8"/>
      <c r="CI825" s="8"/>
      <c r="CJ825" s="8"/>
      <c r="CK825" s="8"/>
      <c r="CL825" s="8"/>
      <c r="CM825" s="8"/>
      <c r="CN825" s="8"/>
      <c r="CO825" s="8"/>
      <c r="CP825" s="8"/>
      <c r="CQ825" s="8"/>
      <c r="CR825" s="8"/>
      <c r="CS825" s="8"/>
      <c r="CT825" s="8"/>
      <c r="CU825" s="8"/>
      <c r="CV825" s="8"/>
      <c r="CW825" s="8"/>
      <c r="CX825" s="8"/>
      <c r="CY825" s="8"/>
      <c r="CZ825" s="8"/>
      <c r="DA825" s="8"/>
      <c r="DB825" s="8"/>
      <c r="DC825" s="8"/>
      <c r="DD825" s="8"/>
    </row>
    <row r="826" spans="3:108" x14ac:dyDescent="0.2">
      <c r="C826" s="43"/>
      <c r="D826" s="43"/>
      <c r="E826" s="43"/>
      <c r="F826" s="44"/>
      <c r="H826" s="8"/>
      <c r="I826" s="8"/>
      <c r="J826" s="8"/>
      <c r="K826" s="51"/>
      <c r="L826" s="21"/>
      <c r="M826" s="8"/>
      <c r="N826" s="44"/>
      <c r="O826" s="44"/>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c r="CB826" s="8"/>
      <c r="CC826" s="8"/>
      <c r="CD826" s="8"/>
      <c r="CE826" s="8"/>
      <c r="CF826" s="8"/>
      <c r="CG826" s="8"/>
      <c r="CH826" s="8"/>
      <c r="CI826" s="8"/>
      <c r="CJ826" s="8"/>
      <c r="CK826" s="8"/>
      <c r="CL826" s="8"/>
      <c r="CM826" s="8"/>
      <c r="CN826" s="8"/>
      <c r="CO826" s="8"/>
      <c r="CP826" s="8"/>
      <c r="CQ826" s="8"/>
      <c r="CR826" s="8"/>
      <c r="CS826" s="8"/>
      <c r="CT826" s="8"/>
      <c r="CU826" s="8"/>
      <c r="CV826" s="8"/>
      <c r="CW826" s="8"/>
      <c r="CX826" s="8"/>
      <c r="CY826" s="8"/>
      <c r="CZ826" s="8"/>
      <c r="DA826" s="8"/>
      <c r="DB826" s="8"/>
      <c r="DC826" s="8"/>
      <c r="DD826" s="8"/>
    </row>
    <row r="827" spans="3:108" x14ac:dyDescent="0.2">
      <c r="C827" s="43"/>
      <c r="D827" s="43"/>
      <c r="E827" s="43"/>
      <c r="F827" s="44"/>
      <c r="H827" s="8"/>
      <c r="I827" s="8"/>
      <c r="J827" s="8"/>
      <c r="K827" s="51"/>
      <c r="L827" s="21"/>
      <c r="M827" s="8"/>
      <c r="N827" s="44"/>
      <c r="O827" s="44"/>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c r="CB827" s="8"/>
      <c r="CC827" s="8"/>
      <c r="CD827" s="8"/>
      <c r="CE827" s="8"/>
      <c r="CF827" s="8"/>
      <c r="CG827" s="8"/>
      <c r="CH827" s="8"/>
      <c r="CI827" s="8"/>
      <c r="CJ827" s="8"/>
      <c r="CK827" s="8"/>
      <c r="CL827" s="8"/>
      <c r="CM827" s="8"/>
      <c r="CN827" s="8"/>
      <c r="CO827" s="8"/>
      <c r="CP827" s="8"/>
      <c r="CQ827" s="8"/>
      <c r="CR827" s="8"/>
      <c r="CS827" s="8"/>
      <c r="CT827" s="8"/>
      <c r="CU827" s="8"/>
      <c r="CV827" s="8"/>
      <c r="CW827" s="8"/>
      <c r="CX827" s="8"/>
      <c r="CY827" s="8"/>
      <c r="CZ827" s="8"/>
      <c r="DA827" s="8"/>
      <c r="DB827" s="8"/>
      <c r="DC827" s="8"/>
      <c r="DD827" s="8"/>
    </row>
    <row r="828" spans="3:108" x14ac:dyDescent="0.2">
      <c r="C828" s="43"/>
      <c r="D828" s="43"/>
      <c r="E828" s="43"/>
      <c r="F828" s="44"/>
      <c r="H828" s="8"/>
      <c r="I828" s="8"/>
      <c r="J828" s="8"/>
      <c r="K828" s="51"/>
      <c r="L828" s="21"/>
      <c r="M828" s="8"/>
      <c r="N828" s="44"/>
      <c r="O828" s="44"/>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c r="CB828" s="8"/>
      <c r="CC828" s="8"/>
      <c r="CD828" s="8"/>
      <c r="CE828" s="8"/>
      <c r="CF828" s="8"/>
      <c r="CG828" s="8"/>
      <c r="CH828" s="8"/>
      <c r="CI828" s="8"/>
      <c r="CJ828" s="8"/>
      <c r="CK828" s="8"/>
      <c r="CL828" s="8"/>
      <c r="CM828" s="8"/>
      <c r="CN828" s="8"/>
      <c r="CO828" s="8"/>
      <c r="CP828" s="8"/>
      <c r="CQ828" s="8"/>
      <c r="CR828" s="8"/>
      <c r="CS828" s="8"/>
      <c r="CT828" s="8"/>
      <c r="CU828" s="8"/>
      <c r="CV828" s="8"/>
      <c r="CW828" s="8"/>
      <c r="CX828" s="8"/>
      <c r="CY828" s="8"/>
      <c r="CZ828" s="8"/>
      <c r="DA828" s="8"/>
      <c r="DB828" s="8"/>
      <c r="DC828" s="8"/>
      <c r="DD828" s="8"/>
    </row>
    <row r="829" spans="3:108" x14ac:dyDescent="0.2">
      <c r="C829" s="43"/>
      <c r="D829" s="43"/>
      <c r="E829" s="43"/>
      <c r="F829" s="44"/>
      <c r="H829" s="8"/>
      <c r="I829" s="8"/>
      <c r="J829" s="8"/>
      <c r="K829" s="51"/>
      <c r="L829" s="21"/>
      <c r="M829" s="8"/>
      <c r="N829" s="44"/>
      <c r="O829" s="44"/>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c r="CB829" s="8"/>
      <c r="CC829" s="8"/>
      <c r="CD829" s="8"/>
      <c r="CE829" s="8"/>
      <c r="CF829" s="8"/>
      <c r="CG829" s="8"/>
      <c r="CH829" s="8"/>
      <c r="CI829" s="8"/>
      <c r="CJ829" s="8"/>
      <c r="CK829" s="8"/>
      <c r="CL829" s="8"/>
      <c r="CM829" s="8"/>
      <c r="CN829" s="8"/>
      <c r="CO829" s="8"/>
      <c r="CP829" s="8"/>
      <c r="CQ829" s="8"/>
      <c r="CR829" s="8"/>
      <c r="CS829" s="8"/>
      <c r="CT829" s="8"/>
      <c r="CU829" s="8"/>
      <c r="CV829" s="8"/>
      <c r="CW829" s="8"/>
      <c r="CX829" s="8"/>
      <c r="CY829" s="8"/>
      <c r="CZ829" s="8"/>
      <c r="DA829" s="8"/>
      <c r="DB829" s="8"/>
      <c r="DC829" s="8"/>
      <c r="DD829" s="8"/>
    </row>
    <row r="830" spans="3:108" x14ac:dyDescent="0.2">
      <c r="C830" s="43"/>
      <c r="D830" s="43"/>
      <c r="E830" s="43"/>
      <c r="F830" s="44"/>
      <c r="H830" s="8"/>
      <c r="I830" s="8"/>
      <c r="J830" s="8"/>
      <c r="K830" s="51"/>
      <c r="L830" s="21"/>
      <c r="M830" s="8"/>
      <c r="N830" s="44"/>
      <c r="O830" s="44"/>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c r="CB830" s="8"/>
      <c r="CC830" s="8"/>
      <c r="CD830" s="8"/>
      <c r="CE830" s="8"/>
      <c r="CF830" s="8"/>
      <c r="CG830" s="8"/>
      <c r="CH830" s="8"/>
      <c r="CI830" s="8"/>
      <c r="CJ830" s="8"/>
      <c r="CK830" s="8"/>
      <c r="CL830" s="8"/>
      <c r="CM830" s="8"/>
      <c r="CN830" s="8"/>
      <c r="CO830" s="8"/>
      <c r="CP830" s="8"/>
      <c r="CQ830" s="8"/>
      <c r="CR830" s="8"/>
      <c r="CS830" s="8"/>
      <c r="CT830" s="8"/>
      <c r="CU830" s="8"/>
      <c r="CV830" s="8"/>
      <c r="CW830" s="8"/>
      <c r="CX830" s="8"/>
      <c r="CY830" s="8"/>
      <c r="CZ830" s="8"/>
      <c r="DA830" s="8"/>
      <c r="DB830" s="8"/>
      <c r="DC830" s="8"/>
      <c r="DD830" s="8"/>
    </row>
    <row r="831" spans="3:108" x14ac:dyDescent="0.2">
      <c r="C831" s="43"/>
      <c r="D831" s="43"/>
      <c r="E831" s="43"/>
      <c r="F831" s="44"/>
      <c r="H831" s="8"/>
      <c r="I831" s="8"/>
      <c r="J831" s="8"/>
      <c r="K831" s="51"/>
      <c r="L831" s="21"/>
      <c r="M831" s="8"/>
      <c r="N831" s="44"/>
      <c r="O831" s="44"/>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c r="CB831" s="8"/>
      <c r="CC831" s="8"/>
      <c r="CD831" s="8"/>
      <c r="CE831" s="8"/>
      <c r="CF831" s="8"/>
      <c r="CG831" s="8"/>
      <c r="CH831" s="8"/>
      <c r="CI831" s="8"/>
      <c r="CJ831" s="8"/>
      <c r="CK831" s="8"/>
      <c r="CL831" s="8"/>
      <c r="CM831" s="8"/>
      <c r="CN831" s="8"/>
      <c r="CO831" s="8"/>
      <c r="CP831" s="8"/>
      <c r="CQ831" s="8"/>
      <c r="CR831" s="8"/>
      <c r="CS831" s="8"/>
      <c r="CT831" s="8"/>
      <c r="CU831" s="8"/>
      <c r="CV831" s="8"/>
      <c r="CW831" s="8"/>
      <c r="CX831" s="8"/>
      <c r="CY831" s="8"/>
      <c r="CZ831" s="8"/>
      <c r="DA831" s="8"/>
      <c r="DB831" s="8"/>
      <c r="DC831" s="8"/>
      <c r="DD831" s="8"/>
    </row>
    <row r="832" spans="3:108" x14ac:dyDescent="0.2">
      <c r="C832" s="43"/>
      <c r="D832" s="43"/>
      <c r="E832" s="43"/>
      <c r="F832" s="44"/>
      <c r="H832" s="8"/>
      <c r="I832" s="8"/>
      <c r="J832" s="8"/>
      <c r="K832" s="51"/>
      <c r="L832" s="21"/>
      <c r="M832" s="8"/>
      <c r="N832" s="44"/>
      <c r="O832" s="44"/>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c r="CB832" s="8"/>
      <c r="CC832" s="8"/>
      <c r="CD832" s="8"/>
      <c r="CE832" s="8"/>
      <c r="CF832" s="8"/>
      <c r="CG832" s="8"/>
      <c r="CH832" s="8"/>
      <c r="CI832" s="8"/>
      <c r="CJ832" s="8"/>
      <c r="CK832" s="8"/>
      <c r="CL832" s="8"/>
      <c r="CM832" s="8"/>
      <c r="CN832" s="8"/>
      <c r="CO832" s="8"/>
      <c r="CP832" s="8"/>
      <c r="CQ832" s="8"/>
      <c r="CR832" s="8"/>
      <c r="CS832" s="8"/>
      <c r="CT832" s="8"/>
      <c r="CU832" s="8"/>
      <c r="CV832" s="8"/>
      <c r="CW832" s="8"/>
      <c r="CX832" s="8"/>
      <c r="CY832" s="8"/>
      <c r="CZ832" s="8"/>
      <c r="DA832" s="8"/>
      <c r="DB832" s="8"/>
      <c r="DC832" s="8"/>
      <c r="DD832" s="8"/>
    </row>
    <row r="833" spans="3:108" x14ac:dyDescent="0.2">
      <c r="C833" s="43"/>
      <c r="D833" s="43"/>
      <c r="E833" s="43"/>
      <c r="F833" s="44"/>
      <c r="H833" s="8"/>
      <c r="I833" s="8"/>
      <c r="J833" s="8"/>
      <c r="K833" s="51"/>
      <c r="L833" s="21"/>
      <c r="M833" s="8"/>
      <c r="N833" s="44"/>
      <c r="O833" s="44"/>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c r="CB833" s="8"/>
      <c r="CC833" s="8"/>
      <c r="CD833" s="8"/>
      <c r="CE833" s="8"/>
      <c r="CF833" s="8"/>
      <c r="CG833" s="8"/>
      <c r="CH833" s="8"/>
      <c r="CI833" s="8"/>
      <c r="CJ833" s="8"/>
      <c r="CK833" s="8"/>
      <c r="CL833" s="8"/>
      <c r="CM833" s="8"/>
      <c r="CN833" s="8"/>
      <c r="CO833" s="8"/>
      <c r="CP833" s="8"/>
      <c r="CQ833" s="8"/>
      <c r="CR833" s="8"/>
      <c r="CS833" s="8"/>
      <c r="CT833" s="8"/>
      <c r="CU833" s="8"/>
      <c r="CV833" s="8"/>
      <c r="CW833" s="8"/>
      <c r="CX833" s="8"/>
      <c r="CY833" s="8"/>
      <c r="CZ833" s="8"/>
      <c r="DA833" s="8"/>
      <c r="DB833" s="8"/>
      <c r="DC833" s="8"/>
      <c r="DD833" s="8"/>
    </row>
    <row r="834" spans="3:108" x14ac:dyDescent="0.2">
      <c r="C834" s="43"/>
      <c r="D834" s="43"/>
      <c r="E834" s="43"/>
      <c r="F834" s="44"/>
      <c r="H834" s="8"/>
      <c r="I834" s="8"/>
      <c r="J834" s="8"/>
      <c r="K834" s="51"/>
      <c r="L834" s="21"/>
      <c r="M834" s="8"/>
      <c r="N834" s="44"/>
      <c r="O834" s="44"/>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c r="CB834" s="8"/>
      <c r="CC834" s="8"/>
      <c r="CD834" s="8"/>
      <c r="CE834" s="8"/>
      <c r="CF834" s="8"/>
      <c r="CG834" s="8"/>
      <c r="CH834" s="8"/>
      <c r="CI834" s="8"/>
      <c r="CJ834" s="8"/>
      <c r="CK834" s="8"/>
      <c r="CL834" s="8"/>
      <c r="CM834" s="8"/>
      <c r="CN834" s="8"/>
      <c r="CO834" s="8"/>
      <c r="CP834" s="8"/>
      <c r="CQ834" s="8"/>
      <c r="CR834" s="8"/>
      <c r="CS834" s="8"/>
      <c r="CT834" s="8"/>
      <c r="CU834" s="8"/>
      <c r="CV834" s="8"/>
      <c r="CW834" s="8"/>
      <c r="CX834" s="8"/>
      <c r="CY834" s="8"/>
      <c r="CZ834" s="8"/>
      <c r="DA834" s="8"/>
      <c r="DB834" s="8"/>
      <c r="DC834" s="8"/>
      <c r="DD834" s="8"/>
    </row>
    <row r="835" spans="3:108" x14ac:dyDescent="0.2">
      <c r="C835" s="43"/>
      <c r="D835" s="43"/>
      <c r="E835" s="43"/>
      <c r="F835" s="44"/>
      <c r="H835" s="8"/>
      <c r="I835" s="8"/>
      <c r="J835" s="8"/>
      <c r="K835" s="51"/>
      <c r="L835" s="21"/>
      <c r="M835" s="8"/>
      <c r="N835" s="44"/>
      <c r="O835" s="44"/>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c r="CB835" s="8"/>
      <c r="CC835" s="8"/>
      <c r="CD835" s="8"/>
      <c r="CE835" s="8"/>
      <c r="CF835" s="8"/>
      <c r="CG835" s="8"/>
      <c r="CH835" s="8"/>
      <c r="CI835" s="8"/>
      <c r="CJ835" s="8"/>
      <c r="CK835" s="8"/>
      <c r="CL835" s="8"/>
      <c r="CM835" s="8"/>
      <c r="CN835" s="8"/>
      <c r="CO835" s="8"/>
      <c r="CP835" s="8"/>
      <c r="CQ835" s="8"/>
      <c r="CR835" s="8"/>
      <c r="CS835" s="8"/>
      <c r="CT835" s="8"/>
      <c r="CU835" s="8"/>
      <c r="CV835" s="8"/>
      <c r="CW835" s="8"/>
      <c r="CX835" s="8"/>
      <c r="CY835" s="8"/>
      <c r="CZ835" s="8"/>
      <c r="DA835" s="8"/>
      <c r="DB835" s="8"/>
      <c r="DC835" s="8"/>
      <c r="DD835" s="8"/>
    </row>
    <row r="836" spans="3:108" x14ac:dyDescent="0.2">
      <c r="C836" s="43"/>
      <c r="D836" s="43"/>
      <c r="E836" s="43"/>
      <c r="F836" s="44"/>
      <c r="H836" s="8"/>
      <c r="I836" s="8"/>
      <c r="J836" s="8"/>
      <c r="K836" s="51"/>
      <c r="L836" s="21"/>
      <c r="M836" s="8"/>
      <c r="N836" s="44"/>
      <c r="O836" s="44"/>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c r="CB836" s="8"/>
      <c r="CC836" s="8"/>
      <c r="CD836" s="8"/>
      <c r="CE836" s="8"/>
      <c r="CF836" s="8"/>
      <c r="CG836" s="8"/>
      <c r="CH836" s="8"/>
      <c r="CI836" s="8"/>
      <c r="CJ836" s="8"/>
      <c r="CK836" s="8"/>
      <c r="CL836" s="8"/>
      <c r="CM836" s="8"/>
      <c r="CN836" s="8"/>
      <c r="CO836" s="8"/>
      <c r="CP836" s="8"/>
      <c r="CQ836" s="8"/>
      <c r="CR836" s="8"/>
      <c r="CS836" s="8"/>
      <c r="CT836" s="8"/>
      <c r="CU836" s="8"/>
      <c r="CV836" s="8"/>
      <c r="CW836" s="8"/>
      <c r="CX836" s="8"/>
      <c r="CY836" s="8"/>
      <c r="CZ836" s="8"/>
      <c r="DA836" s="8"/>
      <c r="DB836" s="8"/>
      <c r="DC836" s="8"/>
      <c r="DD836" s="8"/>
    </row>
    <row r="837" spans="3:108" x14ac:dyDescent="0.2">
      <c r="C837" s="43"/>
      <c r="D837" s="43"/>
      <c r="E837" s="43"/>
      <c r="F837" s="44"/>
      <c r="H837" s="8"/>
      <c r="I837" s="8"/>
      <c r="J837" s="8"/>
      <c r="K837" s="51"/>
      <c r="L837" s="21"/>
      <c r="M837" s="8"/>
      <c r="N837" s="44"/>
      <c r="O837" s="44"/>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c r="CB837" s="8"/>
      <c r="CC837" s="8"/>
      <c r="CD837" s="8"/>
      <c r="CE837" s="8"/>
      <c r="CF837" s="8"/>
      <c r="CG837" s="8"/>
      <c r="CH837" s="8"/>
      <c r="CI837" s="8"/>
      <c r="CJ837" s="8"/>
      <c r="CK837" s="8"/>
      <c r="CL837" s="8"/>
      <c r="CM837" s="8"/>
      <c r="CN837" s="8"/>
      <c r="CO837" s="8"/>
      <c r="CP837" s="8"/>
      <c r="CQ837" s="8"/>
      <c r="CR837" s="8"/>
      <c r="CS837" s="8"/>
      <c r="CT837" s="8"/>
      <c r="CU837" s="8"/>
      <c r="CV837" s="8"/>
      <c r="CW837" s="8"/>
      <c r="CX837" s="8"/>
      <c r="CY837" s="8"/>
      <c r="CZ837" s="8"/>
      <c r="DA837" s="8"/>
      <c r="DB837" s="8"/>
      <c r="DC837" s="8"/>
      <c r="DD837" s="8"/>
    </row>
    <row r="838" spans="3:108" x14ac:dyDescent="0.2">
      <c r="C838" s="43"/>
      <c r="D838" s="43"/>
      <c r="E838" s="43"/>
      <c r="F838" s="44"/>
      <c r="H838" s="8"/>
      <c r="I838" s="8"/>
      <c r="J838" s="8"/>
      <c r="K838" s="51"/>
      <c r="L838" s="21"/>
      <c r="M838" s="8"/>
      <c r="N838" s="44"/>
      <c r="O838" s="44"/>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c r="CB838" s="8"/>
      <c r="CC838" s="8"/>
      <c r="CD838" s="8"/>
      <c r="CE838" s="8"/>
      <c r="CF838" s="8"/>
      <c r="CG838" s="8"/>
      <c r="CH838" s="8"/>
      <c r="CI838" s="8"/>
      <c r="CJ838" s="8"/>
      <c r="CK838" s="8"/>
      <c r="CL838" s="8"/>
      <c r="CM838" s="8"/>
      <c r="CN838" s="8"/>
      <c r="CO838" s="8"/>
      <c r="CP838" s="8"/>
      <c r="CQ838" s="8"/>
      <c r="CR838" s="8"/>
      <c r="CS838" s="8"/>
      <c r="CT838" s="8"/>
      <c r="CU838" s="8"/>
      <c r="CV838" s="8"/>
      <c r="CW838" s="8"/>
      <c r="CX838" s="8"/>
      <c r="CY838" s="8"/>
      <c r="CZ838" s="8"/>
      <c r="DA838" s="8"/>
      <c r="DB838" s="8"/>
      <c r="DC838" s="8"/>
      <c r="DD838" s="8"/>
    </row>
    <row r="839" spans="3:108" x14ac:dyDescent="0.2">
      <c r="C839" s="43"/>
      <c r="D839" s="43"/>
      <c r="E839" s="43"/>
      <c r="F839" s="44"/>
      <c r="H839" s="8"/>
      <c r="I839" s="8"/>
      <c r="J839" s="8"/>
      <c r="K839" s="51"/>
      <c r="L839" s="21"/>
      <c r="M839" s="8"/>
      <c r="N839" s="44"/>
      <c r="O839" s="44"/>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row>
    <row r="840" spans="3:108" x14ac:dyDescent="0.2">
      <c r="C840" s="43"/>
      <c r="D840" s="43"/>
      <c r="E840" s="43"/>
      <c r="F840" s="44"/>
      <c r="H840" s="8"/>
      <c r="I840" s="8"/>
      <c r="J840" s="8"/>
      <c r="K840" s="51"/>
      <c r="L840" s="21"/>
      <c r="M840" s="8"/>
      <c r="N840" s="44"/>
      <c r="O840" s="44"/>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c r="CB840" s="8"/>
      <c r="CC840" s="8"/>
      <c r="CD840" s="8"/>
      <c r="CE840" s="8"/>
      <c r="CF840" s="8"/>
      <c r="CG840" s="8"/>
      <c r="CH840" s="8"/>
      <c r="CI840" s="8"/>
      <c r="CJ840" s="8"/>
      <c r="CK840" s="8"/>
      <c r="CL840" s="8"/>
      <c r="CM840" s="8"/>
      <c r="CN840" s="8"/>
      <c r="CO840" s="8"/>
      <c r="CP840" s="8"/>
      <c r="CQ840" s="8"/>
      <c r="CR840" s="8"/>
      <c r="CS840" s="8"/>
      <c r="CT840" s="8"/>
      <c r="CU840" s="8"/>
      <c r="CV840" s="8"/>
      <c r="CW840" s="8"/>
      <c r="CX840" s="8"/>
      <c r="CY840" s="8"/>
      <c r="CZ840" s="8"/>
      <c r="DA840" s="8"/>
      <c r="DB840" s="8"/>
      <c r="DC840" s="8"/>
      <c r="DD840" s="8"/>
    </row>
    <row r="841" spans="3:108" x14ac:dyDescent="0.2">
      <c r="C841" s="43"/>
      <c r="D841" s="43"/>
      <c r="E841" s="43"/>
      <c r="F841" s="44"/>
      <c r="H841" s="8"/>
      <c r="I841" s="8"/>
      <c r="J841" s="8"/>
      <c r="K841" s="51"/>
      <c r="L841" s="21"/>
      <c r="M841" s="8"/>
      <c r="N841" s="44"/>
      <c r="O841" s="44"/>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c r="CB841" s="8"/>
      <c r="CC841" s="8"/>
      <c r="CD841" s="8"/>
      <c r="CE841" s="8"/>
      <c r="CF841" s="8"/>
      <c r="CG841" s="8"/>
      <c r="CH841" s="8"/>
      <c r="CI841" s="8"/>
      <c r="CJ841" s="8"/>
      <c r="CK841" s="8"/>
      <c r="CL841" s="8"/>
      <c r="CM841" s="8"/>
      <c r="CN841" s="8"/>
      <c r="CO841" s="8"/>
      <c r="CP841" s="8"/>
      <c r="CQ841" s="8"/>
      <c r="CR841" s="8"/>
      <c r="CS841" s="8"/>
      <c r="CT841" s="8"/>
      <c r="CU841" s="8"/>
      <c r="CV841" s="8"/>
      <c r="CW841" s="8"/>
      <c r="CX841" s="8"/>
      <c r="CY841" s="8"/>
      <c r="CZ841" s="8"/>
      <c r="DA841" s="8"/>
      <c r="DB841" s="8"/>
      <c r="DC841" s="8"/>
      <c r="DD841" s="8"/>
    </row>
    <row r="842" spans="3:108" x14ac:dyDescent="0.2">
      <c r="C842" s="43"/>
      <c r="D842" s="43"/>
      <c r="E842" s="43"/>
      <c r="F842" s="44"/>
      <c r="H842" s="8"/>
      <c r="I842" s="8"/>
      <c r="J842" s="8"/>
      <c r="K842" s="51"/>
      <c r="L842" s="21"/>
      <c r="M842" s="8"/>
      <c r="N842" s="44"/>
      <c r="O842" s="44"/>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c r="CB842" s="8"/>
      <c r="CC842" s="8"/>
      <c r="CD842" s="8"/>
      <c r="CE842" s="8"/>
      <c r="CF842" s="8"/>
      <c r="CG842" s="8"/>
      <c r="CH842" s="8"/>
      <c r="CI842" s="8"/>
      <c r="CJ842" s="8"/>
      <c r="CK842" s="8"/>
      <c r="CL842" s="8"/>
      <c r="CM842" s="8"/>
      <c r="CN842" s="8"/>
      <c r="CO842" s="8"/>
      <c r="CP842" s="8"/>
      <c r="CQ842" s="8"/>
      <c r="CR842" s="8"/>
      <c r="CS842" s="8"/>
      <c r="CT842" s="8"/>
      <c r="CU842" s="8"/>
      <c r="CV842" s="8"/>
      <c r="CW842" s="8"/>
      <c r="CX842" s="8"/>
      <c r="CY842" s="8"/>
      <c r="CZ842" s="8"/>
      <c r="DA842" s="8"/>
      <c r="DB842" s="8"/>
      <c r="DC842" s="8"/>
      <c r="DD842" s="8"/>
    </row>
    <row r="843" spans="3:108" x14ac:dyDescent="0.2">
      <c r="C843" s="43"/>
      <c r="D843" s="43"/>
      <c r="E843" s="43"/>
      <c r="F843" s="44"/>
      <c r="H843" s="8"/>
      <c r="I843" s="8"/>
      <c r="J843" s="8"/>
      <c r="K843" s="51"/>
      <c r="L843" s="21"/>
      <c r="M843" s="8"/>
      <c r="N843" s="44"/>
      <c r="O843" s="44"/>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c r="CB843" s="8"/>
      <c r="CC843" s="8"/>
      <c r="CD843" s="8"/>
      <c r="CE843" s="8"/>
      <c r="CF843" s="8"/>
      <c r="CG843" s="8"/>
      <c r="CH843" s="8"/>
      <c r="CI843" s="8"/>
      <c r="CJ843" s="8"/>
      <c r="CK843" s="8"/>
      <c r="CL843" s="8"/>
      <c r="CM843" s="8"/>
      <c r="CN843" s="8"/>
      <c r="CO843" s="8"/>
      <c r="CP843" s="8"/>
      <c r="CQ843" s="8"/>
      <c r="CR843" s="8"/>
      <c r="CS843" s="8"/>
      <c r="CT843" s="8"/>
      <c r="CU843" s="8"/>
      <c r="CV843" s="8"/>
      <c r="CW843" s="8"/>
      <c r="CX843" s="8"/>
      <c r="CY843" s="8"/>
      <c r="CZ843" s="8"/>
      <c r="DA843" s="8"/>
      <c r="DB843" s="8"/>
      <c r="DC843" s="8"/>
      <c r="DD843" s="8"/>
    </row>
    <row r="844" spans="3:108" x14ac:dyDescent="0.2">
      <c r="C844" s="43"/>
      <c r="D844" s="43"/>
      <c r="E844" s="43"/>
      <c r="F844" s="44"/>
      <c r="H844" s="8"/>
      <c r="I844" s="8"/>
      <c r="J844" s="8"/>
      <c r="K844" s="51"/>
      <c r="L844" s="21"/>
      <c r="M844" s="8"/>
      <c r="N844" s="44"/>
      <c r="O844" s="44"/>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c r="CB844" s="8"/>
      <c r="CC844" s="8"/>
      <c r="CD844" s="8"/>
      <c r="CE844" s="8"/>
      <c r="CF844" s="8"/>
      <c r="CG844" s="8"/>
      <c r="CH844" s="8"/>
      <c r="CI844" s="8"/>
      <c r="CJ844" s="8"/>
      <c r="CK844" s="8"/>
      <c r="CL844" s="8"/>
      <c r="CM844" s="8"/>
      <c r="CN844" s="8"/>
      <c r="CO844" s="8"/>
      <c r="CP844" s="8"/>
      <c r="CQ844" s="8"/>
      <c r="CR844" s="8"/>
      <c r="CS844" s="8"/>
      <c r="CT844" s="8"/>
      <c r="CU844" s="8"/>
      <c r="CV844" s="8"/>
      <c r="CW844" s="8"/>
      <c r="CX844" s="8"/>
      <c r="CY844" s="8"/>
      <c r="CZ844" s="8"/>
      <c r="DA844" s="8"/>
      <c r="DB844" s="8"/>
      <c r="DC844" s="8"/>
      <c r="DD844" s="8"/>
    </row>
    <row r="845" spans="3:108" x14ac:dyDescent="0.2">
      <c r="C845" s="43"/>
      <c r="D845" s="43"/>
      <c r="E845" s="43"/>
      <c r="F845" s="44"/>
      <c r="H845" s="8"/>
      <c r="I845" s="8"/>
      <c r="J845" s="8"/>
      <c r="K845" s="51"/>
      <c r="L845" s="21"/>
      <c r="M845" s="8"/>
      <c r="N845" s="44"/>
      <c r="O845" s="44"/>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c r="CB845" s="8"/>
      <c r="CC845" s="8"/>
      <c r="CD845" s="8"/>
      <c r="CE845" s="8"/>
      <c r="CF845" s="8"/>
      <c r="CG845" s="8"/>
      <c r="CH845" s="8"/>
      <c r="CI845" s="8"/>
      <c r="CJ845" s="8"/>
      <c r="CK845" s="8"/>
      <c r="CL845" s="8"/>
      <c r="CM845" s="8"/>
      <c r="CN845" s="8"/>
      <c r="CO845" s="8"/>
      <c r="CP845" s="8"/>
      <c r="CQ845" s="8"/>
      <c r="CR845" s="8"/>
      <c r="CS845" s="8"/>
      <c r="CT845" s="8"/>
      <c r="CU845" s="8"/>
      <c r="CV845" s="8"/>
      <c r="CW845" s="8"/>
      <c r="CX845" s="8"/>
      <c r="CY845" s="8"/>
      <c r="CZ845" s="8"/>
      <c r="DA845" s="8"/>
      <c r="DB845" s="8"/>
      <c r="DC845" s="8"/>
      <c r="DD845" s="8"/>
    </row>
    <row r="846" spans="3:108" x14ac:dyDescent="0.2">
      <c r="C846" s="43"/>
      <c r="D846" s="43"/>
      <c r="E846" s="43"/>
      <c r="F846" s="44"/>
      <c r="H846" s="8"/>
      <c r="I846" s="8"/>
      <c r="J846" s="8"/>
      <c r="K846" s="51"/>
      <c r="L846" s="21"/>
      <c r="M846" s="8"/>
      <c r="N846" s="44"/>
      <c r="O846" s="44"/>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c r="CB846" s="8"/>
      <c r="CC846" s="8"/>
      <c r="CD846" s="8"/>
      <c r="CE846" s="8"/>
      <c r="CF846" s="8"/>
      <c r="CG846" s="8"/>
      <c r="CH846" s="8"/>
      <c r="CI846" s="8"/>
      <c r="CJ846" s="8"/>
      <c r="CK846" s="8"/>
      <c r="CL846" s="8"/>
      <c r="CM846" s="8"/>
      <c r="CN846" s="8"/>
      <c r="CO846" s="8"/>
      <c r="CP846" s="8"/>
      <c r="CQ846" s="8"/>
      <c r="CR846" s="8"/>
      <c r="CS846" s="8"/>
      <c r="CT846" s="8"/>
      <c r="CU846" s="8"/>
      <c r="CV846" s="8"/>
      <c r="CW846" s="8"/>
      <c r="CX846" s="8"/>
      <c r="CY846" s="8"/>
      <c r="CZ846" s="8"/>
      <c r="DA846" s="8"/>
      <c r="DB846" s="8"/>
      <c r="DC846" s="8"/>
      <c r="DD846" s="8"/>
    </row>
    <row r="847" spans="3:108" x14ac:dyDescent="0.2">
      <c r="C847" s="43"/>
      <c r="D847" s="43"/>
      <c r="E847" s="43"/>
      <c r="F847" s="44"/>
      <c r="H847" s="8"/>
      <c r="I847" s="8"/>
      <c r="J847" s="8"/>
      <c r="K847" s="51"/>
      <c r="L847" s="21"/>
      <c r="M847" s="8"/>
      <c r="N847" s="44"/>
      <c r="O847" s="44"/>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c r="CB847" s="8"/>
      <c r="CC847" s="8"/>
      <c r="CD847" s="8"/>
      <c r="CE847" s="8"/>
      <c r="CF847" s="8"/>
      <c r="CG847" s="8"/>
      <c r="CH847" s="8"/>
      <c r="CI847" s="8"/>
      <c r="CJ847" s="8"/>
      <c r="CK847" s="8"/>
      <c r="CL847" s="8"/>
      <c r="CM847" s="8"/>
      <c r="CN847" s="8"/>
      <c r="CO847" s="8"/>
      <c r="CP847" s="8"/>
      <c r="CQ847" s="8"/>
      <c r="CR847" s="8"/>
      <c r="CS847" s="8"/>
      <c r="CT847" s="8"/>
      <c r="CU847" s="8"/>
      <c r="CV847" s="8"/>
      <c r="CW847" s="8"/>
      <c r="CX847" s="8"/>
      <c r="CY847" s="8"/>
      <c r="CZ847" s="8"/>
      <c r="DA847" s="8"/>
      <c r="DB847" s="8"/>
      <c r="DC847" s="8"/>
      <c r="DD847" s="8"/>
    </row>
    <row r="848" spans="3:108" x14ac:dyDescent="0.2">
      <c r="C848" s="43"/>
      <c r="D848" s="43"/>
      <c r="E848" s="43"/>
      <c r="F848" s="44"/>
      <c r="H848" s="8"/>
      <c r="I848" s="8"/>
      <c r="J848" s="8"/>
      <c r="K848" s="51"/>
      <c r="L848" s="21"/>
      <c r="M848" s="8"/>
      <c r="N848" s="44"/>
      <c r="O848" s="44"/>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c r="CB848" s="8"/>
      <c r="CC848" s="8"/>
      <c r="CD848" s="8"/>
      <c r="CE848" s="8"/>
      <c r="CF848" s="8"/>
      <c r="CG848" s="8"/>
      <c r="CH848" s="8"/>
      <c r="CI848" s="8"/>
      <c r="CJ848" s="8"/>
      <c r="CK848" s="8"/>
      <c r="CL848" s="8"/>
      <c r="CM848" s="8"/>
      <c r="CN848" s="8"/>
      <c r="CO848" s="8"/>
      <c r="CP848" s="8"/>
      <c r="CQ848" s="8"/>
      <c r="CR848" s="8"/>
      <c r="CS848" s="8"/>
      <c r="CT848" s="8"/>
      <c r="CU848" s="8"/>
      <c r="CV848" s="8"/>
      <c r="CW848" s="8"/>
      <c r="CX848" s="8"/>
      <c r="CY848" s="8"/>
      <c r="CZ848" s="8"/>
      <c r="DA848" s="8"/>
      <c r="DB848" s="8"/>
      <c r="DC848" s="8"/>
      <c r="DD848" s="8"/>
    </row>
    <row r="849" spans="3:108" x14ac:dyDescent="0.2">
      <c r="C849" s="43"/>
      <c r="D849" s="43"/>
      <c r="E849" s="43"/>
      <c r="F849" s="44"/>
      <c r="H849" s="8"/>
      <c r="I849" s="8"/>
      <c r="J849" s="8"/>
      <c r="K849" s="51"/>
      <c r="L849" s="21"/>
      <c r="M849" s="8"/>
      <c r="N849" s="44"/>
      <c r="O849" s="44"/>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c r="CB849" s="8"/>
      <c r="CC849" s="8"/>
      <c r="CD849" s="8"/>
      <c r="CE849" s="8"/>
      <c r="CF849" s="8"/>
      <c r="CG849" s="8"/>
      <c r="CH849" s="8"/>
      <c r="CI849" s="8"/>
      <c r="CJ849" s="8"/>
      <c r="CK849" s="8"/>
      <c r="CL849" s="8"/>
      <c r="CM849" s="8"/>
      <c r="CN849" s="8"/>
      <c r="CO849" s="8"/>
      <c r="CP849" s="8"/>
      <c r="CQ849" s="8"/>
      <c r="CR849" s="8"/>
      <c r="CS849" s="8"/>
      <c r="CT849" s="8"/>
      <c r="CU849" s="8"/>
      <c r="CV849" s="8"/>
      <c r="CW849" s="8"/>
      <c r="CX849" s="8"/>
      <c r="CY849" s="8"/>
      <c r="CZ849" s="8"/>
      <c r="DA849" s="8"/>
      <c r="DB849" s="8"/>
      <c r="DC849" s="8"/>
      <c r="DD849" s="8"/>
    </row>
    <row r="850" spans="3:108" x14ac:dyDescent="0.2">
      <c r="C850" s="43"/>
      <c r="D850" s="43"/>
      <c r="E850" s="43"/>
      <c r="F850" s="44"/>
      <c r="H850" s="8"/>
      <c r="I850" s="8"/>
      <c r="J850" s="8"/>
      <c r="K850" s="51"/>
      <c r="L850" s="21"/>
      <c r="M850" s="8"/>
      <c r="N850" s="44"/>
      <c r="O850" s="44"/>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c r="CB850" s="8"/>
      <c r="CC850" s="8"/>
      <c r="CD850" s="8"/>
      <c r="CE850" s="8"/>
      <c r="CF850" s="8"/>
      <c r="CG850" s="8"/>
      <c r="CH850" s="8"/>
      <c r="CI850" s="8"/>
      <c r="CJ850" s="8"/>
      <c r="CK850" s="8"/>
      <c r="CL850" s="8"/>
      <c r="CM850" s="8"/>
      <c r="CN850" s="8"/>
      <c r="CO850" s="8"/>
      <c r="CP850" s="8"/>
      <c r="CQ850" s="8"/>
      <c r="CR850" s="8"/>
      <c r="CS850" s="8"/>
      <c r="CT850" s="8"/>
      <c r="CU850" s="8"/>
      <c r="CV850" s="8"/>
      <c r="CW850" s="8"/>
      <c r="CX850" s="8"/>
      <c r="CY850" s="8"/>
      <c r="CZ850" s="8"/>
      <c r="DA850" s="8"/>
      <c r="DB850" s="8"/>
      <c r="DC850" s="8"/>
      <c r="DD850" s="8"/>
    </row>
    <row r="851" spans="3:108" x14ac:dyDescent="0.2">
      <c r="C851" s="43"/>
      <c r="D851" s="43"/>
      <c r="E851" s="43"/>
      <c r="F851" s="44"/>
      <c r="H851" s="8"/>
      <c r="I851" s="8"/>
      <c r="J851" s="8"/>
      <c r="K851" s="51"/>
      <c r="L851" s="21"/>
      <c r="M851" s="8"/>
      <c r="N851" s="44"/>
      <c r="O851" s="44"/>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c r="CB851" s="8"/>
      <c r="CC851" s="8"/>
      <c r="CD851" s="8"/>
      <c r="CE851" s="8"/>
      <c r="CF851" s="8"/>
      <c r="CG851" s="8"/>
      <c r="CH851" s="8"/>
      <c r="CI851" s="8"/>
      <c r="CJ851" s="8"/>
      <c r="CK851" s="8"/>
      <c r="CL851" s="8"/>
      <c r="CM851" s="8"/>
      <c r="CN851" s="8"/>
      <c r="CO851" s="8"/>
      <c r="CP851" s="8"/>
      <c r="CQ851" s="8"/>
      <c r="CR851" s="8"/>
      <c r="CS851" s="8"/>
      <c r="CT851" s="8"/>
      <c r="CU851" s="8"/>
      <c r="CV851" s="8"/>
      <c r="CW851" s="8"/>
      <c r="CX851" s="8"/>
      <c r="CY851" s="8"/>
      <c r="CZ851" s="8"/>
      <c r="DA851" s="8"/>
      <c r="DB851" s="8"/>
      <c r="DC851" s="8"/>
      <c r="DD851" s="8"/>
    </row>
    <row r="852" spans="3:108" x14ac:dyDescent="0.2">
      <c r="C852" s="43"/>
      <c r="D852" s="43"/>
      <c r="E852" s="43"/>
      <c r="F852" s="44"/>
      <c r="H852" s="8"/>
      <c r="I852" s="8"/>
      <c r="J852" s="8"/>
      <c r="K852" s="51"/>
      <c r="L852" s="21"/>
      <c r="M852" s="8"/>
      <c r="N852" s="44"/>
      <c r="O852" s="44"/>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c r="CB852" s="8"/>
      <c r="CC852" s="8"/>
      <c r="CD852" s="8"/>
      <c r="CE852" s="8"/>
      <c r="CF852" s="8"/>
      <c r="CG852" s="8"/>
      <c r="CH852" s="8"/>
      <c r="CI852" s="8"/>
      <c r="CJ852" s="8"/>
      <c r="CK852" s="8"/>
      <c r="CL852" s="8"/>
      <c r="CM852" s="8"/>
      <c r="CN852" s="8"/>
      <c r="CO852" s="8"/>
      <c r="CP852" s="8"/>
      <c r="CQ852" s="8"/>
      <c r="CR852" s="8"/>
      <c r="CS852" s="8"/>
      <c r="CT852" s="8"/>
      <c r="CU852" s="8"/>
      <c r="CV852" s="8"/>
      <c r="CW852" s="8"/>
      <c r="CX852" s="8"/>
      <c r="CY852" s="8"/>
      <c r="CZ852" s="8"/>
      <c r="DA852" s="8"/>
      <c r="DB852" s="8"/>
      <c r="DC852" s="8"/>
      <c r="DD852" s="8"/>
    </row>
    <row r="853" spans="3:108" x14ac:dyDescent="0.2">
      <c r="C853" s="43"/>
      <c r="D853" s="43"/>
      <c r="E853" s="43"/>
      <c r="F853" s="44"/>
      <c r="H853" s="8"/>
      <c r="I853" s="8"/>
      <c r="J853" s="8"/>
      <c r="K853" s="51"/>
      <c r="L853" s="21"/>
      <c r="M853" s="8"/>
      <c r="N853" s="44"/>
      <c r="O853" s="44"/>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c r="CB853" s="8"/>
      <c r="CC853" s="8"/>
      <c r="CD853" s="8"/>
      <c r="CE853" s="8"/>
      <c r="CF853" s="8"/>
      <c r="CG853" s="8"/>
      <c r="CH853" s="8"/>
      <c r="CI853" s="8"/>
      <c r="CJ853" s="8"/>
      <c r="CK853" s="8"/>
      <c r="CL853" s="8"/>
      <c r="CM853" s="8"/>
      <c r="CN853" s="8"/>
      <c r="CO853" s="8"/>
      <c r="CP853" s="8"/>
      <c r="CQ853" s="8"/>
      <c r="CR853" s="8"/>
      <c r="CS853" s="8"/>
      <c r="CT853" s="8"/>
      <c r="CU853" s="8"/>
      <c r="CV853" s="8"/>
      <c r="CW853" s="8"/>
      <c r="CX853" s="8"/>
      <c r="CY853" s="8"/>
      <c r="CZ853" s="8"/>
      <c r="DA853" s="8"/>
      <c r="DB853" s="8"/>
      <c r="DC853" s="8"/>
      <c r="DD853" s="8"/>
    </row>
    <row r="854" spans="3:108" x14ac:dyDescent="0.2">
      <c r="C854" s="43"/>
      <c r="D854" s="43"/>
      <c r="E854" s="43"/>
      <c r="F854" s="44"/>
      <c r="H854" s="8"/>
      <c r="I854" s="8"/>
      <c r="J854" s="8"/>
      <c r="K854" s="51"/>
      <c r="L854" s="21"/>
      <c r="M854" s="8"/>
      <c r="N854" s="44"/>
      <c r="O854" s="44"/>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c r="CB854" s="8"/>
      <c r="CC854" s="8"/>
      <c r="CD854" s="8"/>
      <c r="CE854" s="8"/>
      <c r="CF854" s="8"/>
      <c r="CG854" s="8"/>
      <c r="CH854" s="8"/>
      <c r="CI854" s="8"/>
      <c r="CJ854" s="8"/>
      <c r="CK854" s="8"/>
      <c r="CL854" s="8"/>
      <c r="CM854" s="8"/>
      <c r="CN854" s="8"/>
      <c r="CO854" s="8"/>
      <c r="CP854" s="8"/>
      <c r="CQ854" s="8"/>
      <c r="CR854" s="8"/>
      <c r="CS854" s="8"/>
      <c r="CT854" s="8"/>
      <c r="CU854" s="8"/>
      <c r="CV854" s="8"/>
      <c r="CW854" s="8"/>
      <c r="CX854" s="8"/>
      <c r="CY854" s="8"/>
      <c r="CZ854" s="8"/>
      <c r="DA854" s="8"/>
      <c r="DB854" s="8"/>
      <c r="DC854" s="8"/>
      <c r="DD854" s="8"/>
    </row>
    <row r="855" spans="3:108" x14ac:dyDescent="0.2">
      <c r="C855" s="43"/>
      <c r="D855" s="43"/>
      <c r="E855" s="43"/>
      <c r="F855" s="44"/>
      <c r="H855" s="8"/>
      <c r="I855" s="8"/>
      <c r="J855" s="8"/>
      <c r="K855" s="51"/>
      <c r="L855" s="21"/>
      <c r="M855" s="8"/>
      <c r="N855" s="44"/>
      <c r="O855" s="44"/>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c r="CB855" s="8"/>
      <c r="CC855" s="8"/>
      <c r="CD855" s="8"/>
      <c r="CE855" s="8"/>
      <c r="CF855" s="8"/>
      <c r="CG855" s="8"/>
      <c r="CH855" s="8"/>
      <c r="CI855" s="8"/>
      <c r="CJ855" s="8"/>
      <c r="CK855" s="8"/>
      <c r="CL855" s="8"/>
      <c r="CM855" s="8"/>
      <c r="CN855" s="8"/>
      <c r="CO855" s="8"/>
      <c r="CP855" s="8"/>
      <c r="CQ855" s="8"/>
      <c r="CR855" s="8"/>
      <c r="CS855" s="8"/>
      <c r="CT855" s="8"/>
      <c r="CU855" s="8"/>
      <c r="CV855" s="8"/>
      <c r="CW855" s="8"/>
      <c r="CX855" s="8"/>
      <c r="CY855" s="8"/>
      <c r="CZ855" s="8"/>
      <c r="DA855" s="8"/>
      <c r="DB855" s="8"/>
      <c r="DC855" s="8"/>
      <c r="DD855" s="8"/>
    </row>
    <row r="856" spans="3:108" x14ac:dyDescent="0.2">
      <c r="C856" s="43"/>
      <c r="D856" s="43"/>
      <c r="E856" s="43"/>
      <c r="F856" s="44"/>
      <c r="H856" s="8"/>
      <c r="I856" s="8"/>
      <c r="J856" s="8"/>
      <c r="K856" s="51"/>
      <c r="L856" s="21"/>
      <c r="M856" s="8"/>
      <c r="N856" s="44"/>
      <c r="O856" s="44"/>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c r="CB856" s="8"/>
      <c r="CC856" s="8"/>
      <c r="CD856" s="8"/>
      <c r="CE856" s="8"/>
      <c r="CF856" s="8"/>
      <c r="CG856" s="8"/>
      <c r="CH856" s="8"/>
      <c r="CI856" s="8"/>
      <c r="CJ856" s="8"/>
      <c r="CK856" s="8"/>
      <c r="CL856" s="8"/>
      <c r="CM856" s="8"/>
      <c r="CN856" s="8"/>
      <c r="CO856" s="8"/>
      <c r="CP856" s="8"/>
      <c r="CQ856" s="8"/>
      <c r="CR856" s="8"/>
      <c r="CS856" s="8"/>
      <c r="CT856" s="8"/>
      <c r="CU856" s="8"/>
      <c r="CV856" s="8"/>
      <c r="CW856" s="8"/>
      <c r="CX856" s="8"/>
      <c r="CY856" s="8"/>
      <c r="CZ856" s="8"/>
      <c r="DA856" s="8"/>
      <c r="DB856" s="8"/>
      <c r="DC856" s="8"/>
      <c r="DD856" s="8"/>
    </row>
    <row r="857" spans="3:108" x14ac:dyDescent="0.2">
      <c r="C857" s="43"/>
      <c r="D857" s="43"/>
      <c r="E857" s="43"/>
      <c r="F857" s="44"/>
      <c r="H857" s="8"/>
      <c r="I857" s="8"/>
      <c r="J857" s="8"/>
      <c r="K857" s="51"/>
      <c r="L857" s="21"/>
      <c r="M857" s="8"/>
      <c r="N857" s="44"/>
      <c r="O857" s="44"/>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c r="CB857" s="8"/>
      <c r="CC857" s="8"/>
      <c r="CD857" s="8"/>
      <c r="CE857" s="8"/>
      <c r="CF857" s="8"/>
      <c r="CG857" s="8"/>
      <c r="CH857" s="8"/>
      <c r="CI857" s="8"/>
      <c r="CJ857" s="8"/>
      <c r="CK857" s="8"/>
      <c r="CL857" s="8"/>
      <c r="CM857" s="8"/>
      <c r="CN857" s="8"/>
      <c r="CO857" s="8"/>
      <c r="CP857" s="8"/>
      <c r="CQ857" s="8"/>
      <c r="CR857" s="8"/>
      <c r="CS857" s="8"/>
      <c r="CT857" s="8"/>
      <c r="CU857" s="8"/>
      <c r="CV857" s="8"/>
      <c r="CW857" s="8"/>
      <c r="CX857" s="8"/>
      <c r="CY857" s="8"/>
      <c r="CZ857" s="8"/>
      <c r="DA857" s="8"/>
      <c r="DB857" s="8"/>
      <c r="DC857" s="8"/>
      <c r="DD857" s="8"/>
    </row>
    <row r="858" spans="3:108" x14ac:dyDescent="0.2">
      <c r="C858" s="43"/>
      <c r="D858" s="43"/>
      <c r="E858" s="43"/>
      <c r="F858" s="44"/>
      <c r="H858" s="8"/>
      <c r="I858" s="8"/>
      <c r="J858" s="8"/>
      <c r="K858" s="51"/>
      <c r="L858" s="21"/>
      <c r="M858" s="8"/>
      <c r="N858" s="44"/>
      <c r="O858" s="44"/>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c r="CB858" s="8"/>
      <c r="CC858" s="8"/>
      <c r="CD858" s="8"/>
      <c r="CE858" s="8"/>
      <c r="CF858" s="8"/>
      <c r="CG858" s="8"/>
      <c r="CH858" s="8"/>
      <c r="CI858" s="8"/>
      <c r="CJ858" s="8"/>
      <c r="CK858" s="8"/>
      <c r="CL858" s="8"/>
      <c r="CM858" s="8"/>
      <c r="CN858" s="8"/>
      <c r="CO858" s="8"/>
      <c r="CP858" s="8"/>
      <c r="CQ858" s="8"/>
      <c r="CR858" s="8"/>
      <c r="CS858" s="8"/>
      <c r="CT858" s="8"/>
      <c r="CU858" s="8"/>
      <c r="CV858" s="8"/>
      <c r="CW858" s="8"/>
      <c r="CX858" s="8"/>
      <c r="CY858" s="8"/>
      <c r="CZ858" s="8"/>
      <c r="DA858" s="8"/>
      <c r="DB858" s="8"/>
      <c r="DC858" s="8"/>
      <c r="DD858" s="8"/>
    </row>
    <row r="859" spans="3:108" x14ac:dyDescent="0.2">
      <c r="C859" s="43"/>
      <c r="D859" s="43"/>
      <c r="E859" s="43"/>
      <c r="F859" s="44"/>
      <c r="H859" s="8"/>
      <c r="I859" s="8"/>
      <c r="J859" s="8"/>
      <c r="K859" s="51"/>
      <c r="L859" s="21"/>
      <c r="M859" s="8"/>
      <c r="N859" s="44"/>
      <c r="O859" s="44"/>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c r="CB859" s="8"/>
      <c r="CC859" s="8"/>
      <c r="CD859" s="8"/>
      <c r="CE859" s="8"/>
      <c r="CF859" s="8"/>
      <c r="CG859" s="8"/>
      <c r="CH859" s="8"/>
      <c r="CI859" s="8"/>
      <c r="CJ859" s="8"/>
      <c r="CK859" s="8"/>
      <c r="CL859" s="8"/>
      <c r="CM859" s="8"/>
      <c r="CN859" s="8"/>
      <c r="CO859" s="8"/>
      <c r="CP859" s="8"/>
      <c r="CQ859" s="8"/>
      <c r="CR859" s="8"/>
      <c r="CS859" s="8"/>
      <c r="CT859" s="8"/>
      <c r="CU859" s="8"/>
      <c r="CV859" s="8"/>
      <c r="CW859" s="8"/>
      <c r="CX859" s="8"/>
      <c r="CY859" s="8"/>
      <c r="CZ859" s="8"/>
      <c r="DA859" s="8"/>
      <c r="DB859" s="8"/>
      <c r="DC859" s="8"/>
      <c r="DD859" s="8"/>
    </row>
    <row r="860" spans="3:108" x14ac:dyDescent="0.2">
      <c r="C860" s="43"/>
      <c r="D860" s="43"/>
      <c r="E860" s="43"/>
      <c r="F860" s="44"/>
      <c r="H860" s="8"/>
      <c r="I860" s="8"/>
      <c r="J860" s="8"/>
      <c r="K860" s="51"/>
      <c r="L860" s="21"/>
      <c r="M860" s="8"/>
      <c r="N860" s="44"/>
      <c r="O860" s="44"/>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c r="CB860" s="8"/>
      <c r="CC860" s="8"/>
      <c r="CD860" s="8"/>
      <c r="CE860" s="8"/>
      <c r="CF860" s="8"/>
      <c r="CG860" s="8"/>
      <c r="CH860" s="8"/>
      <c r="CI860" s="8"/>
      <c r="CJ860" s="8"/>
      <c r="CK860" s="8"/>
      <c r="CL860" s="8"/>
      <c r="CM860" s="8"/>
      <c r="CN860" s="8"/>
      <c r="CO860" s="8"/>
      <c r="CP860" s="8"/>
      <c r="CQ860" s="8"/>
      <c r="CR860" s="8"/>
      <c r="CS860" s="8"/>
      <c r="CT860" s="8"/>
      <c r="CU860" s="8"/>
      <c r="CV860" s="8"/>
      <c r="CW860" s="8"/>
      <c r="CX860" s="8"/>
      <c r="CY860" s="8"/>
      <c r="CZ860" s="8"/>
      <c r="DA860" s="8"/>
      <c r="DB860" s="8"/>
      <c r="DC860" s="8"/>
      <c r="DD860" s="8"/>
    </row>
    <row r="861" spans="3:108" x14ac:dyDescent="0.2">
      <c r="C861" s="43"/>
      <c r="D861" s="43"/>
      <c r="E861" s="43"/>
      <c r="F861" s="44"/>
      <c r="H861" s="8"/>
      <c r="I861" s="8"/>
      <c r="J861" s="8"/>
      <c r="K861" s="51"/>
      <c r="L861" s="21"/>
      <c r="M861" s="8"/>
      <c r="N861" s="44"/>
      <c r="O861" s="44"/>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c r="CB861" s="8"/>
      <c r="CC861" s="8"/>
      <c r="CD861" s="8"/>
      <c r="CE861" s="8"/>
      <c r="CF861" s="8"/>
      <c r="CG861" s="8"/>
      <c r="CH861" s="8"/>
      <c r="CI861" s="8"/>
      <c r="CJ861" s="8"/>
      <c r="CK861" s="8"/>
      <c r="CL861" s="8"/>
      <c r="CM861" s="8"/>
      <c r="CN861" s="8"/>
      <c r="CO861" s="8"/>
      <c r="CP861" s="8"/>
      <c r="CQ861" s="8"/>
      <c r="CR861" s="8"/>
      <c r="CS861" s="8"/>
      <c r="CT861" s="8"/>
      <c r="CU861" s="8"/>
      <c r="CV861" s="8"/>
      <c r="CW861" s="8"/>
      <c r="CX861" s="8"/>
      <c r="CY861" s="8"/>
      <c r="CZ861" s="8"/>
      <c r="DA861" s="8"/>
      <c r="DB861" s="8"/>
      <c r="DC861" s="8"/>
      <c r="DD861" s="8"/>
    </row>
    <row r="862" spans="3:108" x14ac:dyDescent="0.2">
      <c r="C862" s="43"/>
      <c r="D862" s="43"/>
      <c r="E862" s="43"/>
      <c r="F862" s="44"/>
      <c r="H862" s="8"/>
      <c r="I862" s="8"/>
      <c r="J862" s="8"/>
      <c r="K862" s="51"/>
      <c r="L862" s="21"/>
      <c r="M862" s="8"/>
      <c r="N862" s="44"/>
      <c r="O862" s="44"/>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c r="CB862" s="8"/>
      <c r="CC862" s="8"/>
      <c r="CD862" s="8"/>
      <c r="CE862" s="8"/>
      <c r="CF862" s="8"/>
      <c r="CG862" s="8"/>
      <c r="CH862" s="8"/>
      <c r="CI862" s="8"/>
      <c r="CJ862" s="8"/>
      <c r="CK862" s="8"/>
      <c r="CL862" s="8"/>
      <c r="CM862" s="8"/>
      <c r="CN862" s="8"/>
      <c r="CO862" s="8"/>
      <c r="CP862" s="8"/>
      <c r="CQ862" s="8"/>
      <c r="CR862" s="8"/>
      <c r="CS862" s="8"/>
      <c r="CT862" s="8"/>
      <c r="CU862" s="8"/>
      <c r="CV862" s="8"/>
      <c r="CW862" s="8"/>
      <c r="CX862" s="8"/>
      <c r="CY862" s="8"/>
      <c r="CZ862" s="8"/>
      <c r="DA862" s="8"/>
      <c r="DB862" s="8"/>
      <c r="DC862" s="8"/>
      <c r="DD862" s="8"/>
    </row>
    <row r="863" spans="3:108" x14ac:dyDescent="0.2">
      <c r="C863" s="43"/>
      <c r="D863" s="43"/>
      <c r="E863" s="43"/>
      <c r="F863" s="44"/>
      <c r="H863" s="8"/>
      <c r="I863" s="8"/>
      <c r="J863" s="8"/>
      <c r="K863" s="51"/>
      <c r="L863" s="21"/>
      <c r="M863" s="8"/>
      <c r="N863" s="44"/>
      <c r="O863" s="44"/>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c r="CB863" s="8"/>
      <c r="CC863" s="8"/>
      <c r="CD863" s="8"/>
      <c r="CE863" s="8"/>
      <c r="CF863" s="8"/>
      <c r="CG863" s="8"/>
      <c r="CH863" s="8"/>
      <c r="CI863" s="8"/>
      <c r="CJ863" s="8"/>
      <c r="CK863" s="8"/>
      <c r="CL863" s="8"/>
      <c r="CM863" s="8"/>
      <c r="CN863" s="8"/>
      <c r="CO863" s="8"/>
      <c r="CP863" s="8"/>
      <c r="CQ863" s="8"/>
      <c r="CR863" s="8"/>
      <c r="CS863" s="8"/>
      <c r="CT863" s="8"/>
      <c r="CU863" s="8"/>
      <c r="CV863" s="8"/>
      <c r="CW863" s="8"/>
      <c r="CX863" s="8"/>
      <c r="CY863" s="8"/>
      <c r="CZ863" s="8"/>
      <c r="DA863" s="8"/>
      <c r="DB863" s="8"/>
      <c r="DC863" s="8"/>
      <c r="DD863" s="8"/>
    </row>
    <row r="864" spans="3:108" x14ac:dyDescent="0.2">
      <c r="C864" s="43"/>
      <c r="D864" s="43"/>
      <c r="E864" s="43"/>
      <c r="F864" s="44"/>
      <c r="H864" s="8"/>
      <c r="I864" s="8"/>
      <c r="J864" s="8"/>
      <c r="K864" s="51"/>
      <c r="L864" s="21"/>
      <c r="M864" s="8"/>
      <c r="N864" s="44"/>
      <c r="O864" s="44"/>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c r="CB864" s="8"/>
      <c r="CC864" s="8"/>
      <c r="CD864" s="8"/>
      <c r="CE864" s="8"/>
      <c r="CF864" s="8"/>
      <c r="CG864" s="8"/>
      <c r="CH864" s="8"/>
      <c r="CI864" s="8"/>
      <c r="CJ864" s="8"/>
      <c r="CK864" s="8"/>
      <c r="CL864" s="8"/>
      <c r="CM864" s="8"/>
      <c r="CN864" s="8"/>
      <c r="CO864" s="8"/>
      <c r="CP864" s="8"/>
      <c r="CQ864" s="8"/>
      <c r="CR864" s="8"/>
      <c r="CS864" s="8"/>
      <c r="CT864" s="8"/>
      <c r="CU864" s="8"/>
      <c r="CV864" s="8"/>
      <c r="CW864" s="8"/>
      <c r="CX864" s="8"/>
      <c r="CY864" s="8"/>
      <c r="CZ864" s="8"/>
      <c r="DA864" s="8"/>
      <c r="DB864" s="8"/>
      <c r="DC864" s="8"/>
      <c r="DD864" s="8"/>
    </row>
    <row r="865" spans="3:108" x14ac:dyDescent="0.2">
      <c r="C865" s="43"/>
      <c r="D865" s="43"/>
      <c r="E865" s="43"/>
      <c r="F865" s="44"/>
      <c r="H865" s="8"/>
      <c r="I865" s="8"/>
      <c r="J865" s="8"/>
      <c r="K865" s="51"/>
      <c r="L865" s="21"/>
      <c r="M865" s="8"/>
      <c r="N865" s="44"/>
      <c r="O865" s="44"/>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c r="CB865" s="8"/>
      <c r="CC865" s="8"/>
      <c r="CD865" s="8"/>
      <c r="CE865" s="8"/>
      <c r="CF865" s="8"/>
      <c r="CG865" s="8"/>
      <c r="CH865" s="8"/>
      <c r="CI865" s="8"/>
      <c r="CJ865" s="8"/>
      <c r="CK865" s="8"/>
      <c r="CL865" s="8"/>
      <c r="CM865" s="8"/>
      <c r="CN865" s="8"/>
      <c r="CO865" s="8"/>
      <c r="CP865" s="8"/>
      <c r="CQ865" s="8"/>
      <c r="CR865" s="8"/>
      <c r="CS865" s="8"/>
      <c r="CT865" s="8"/>
      <c r="CU865" s="8"/>
      <c r="CV865" s="8"/>
      <c r="CW865" s="8"/>
      <c r="CX865" s="8"/>
      <c r="CY865" s="8"/>
      <c r="CZ865" s="8"/>
      <c r="DA865" s="8"/>
      <c r="DB865" s="8"/>
      <c r="DC865" s="8"/>
      <c r="DD865" s="8"/>
    </row>
    <row r="866" spans="3:108" x14ac:dyDescent="0.2">
      <c r="C866" s="43"/>
      <c r="D866" s="43"/>
      <c r="E866" s="43"/>
      <c r="F866" s="44"/>
      <c r="H866" s="8"/>
      <c r="I866" s="8"/>
      <c r="J866" s="8"/>
      <c r="K866" s="51"/>
      <c r="L866" s="21"/>
      <c r="M866" s="8"/>
      <c r="N866" s="44"/>
      <c r="O866" s="44"/>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c r="CB866" s="8"/>
      <c r="CC866" s="8"/>
      <c r="CD866" s="8"/>
      <c r="CE866" s="8"/>
      <c r="CF866" s="8"/>
      <c r="CG866" s="8"/>
      <c r="CH866" s="8"/>
      <c r="CI866" s="8"/>
      <c r="CJ866" s="8"/>
      <c r="CK866" s="8"/>
      <c r="CL866" s="8"/>
      <c r="CM866" s="8"/>
      <c r="CN866" s="8"/>
      <c r="CO866" s="8"/>
      <c r="CP866" s="8"/>
      <c r="CQ866" s="8"/>
      <c r="CR866" s="8"/>
      <c r="CS866" s="8"/>
      <c r="CT866" s="8"/>
      <c r="CU866" s="8"/>
      <c r="CV866" s="8"/>
      <c r="CW866" s="8"/>
      <c r="CX866" s="8"/>
      <c r="CY866" s="8"/>
      <c r="CZ866" s="8"/>
      <c r="DA866" s="8"/>
      <c r="DB866" s="8"/>
      <c r="DC866" s="8"/>
      <c r="DD866" s="8"/>
    </row>
    <row r="867" spans="3:108" x14ac:dyDescent="0.2">
      <c r="C867" s="43"/>
      <c r="D867" s="43"/>
      <c r="E867" s="43"/>
      <c r="F867" s="44"/>
      <c r="H867" s="8"/>
      <c r="I867" s="8"/>
      <c r="J867" s="8"/>
      <c r="K867" s="51"/>
      <c r="L867" s="21"/>
      <c r="M867" s="8"/>
      <c r="N867" s="44"/>
      <c r="O867" s="44"/>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c r="CB867" s="8"/>
      <c r="CC867" s="8"/>
      <c r="CD867" s="8"/>
      <c r="CE867" s="8"/>
      <c r="CF867" s="8"/>
      <c r="CG867" s="8"/>
      <c r="CH867" s="8"/>
      <c r="CI867" s="8"/>
      <c r="CJ867" s="8"/>
      <c r="CK867" s="8"/>
      <c r="CL867" s="8"/>
      <c r="CM867" s="8"/>
      <c r="CN867" s="8"/>
      <c r="CO867" s="8"/>
      <c r="CP867" s="8"/>
      <c r="CQ867" s="8"/>
      <c r="CR867" s="8"/>
      <c r="CS867" s="8"/>
      <c r="CT867" s="8"/>
      <c r="CU867" s="8"/>
      <c r="CV867" s="8"/>
      <c r="CW867" s="8"/>
      <c r="CX867" s="8"/>
      <c r="CY867" s="8"/>
      <c r="CZ867" s="8"/>
      <c r="DA867" s="8"/>
      <c r="DB867" s="8"/>
      <c r="DC867" s="8"/>
      <c r="DD867" s="8"/>
    </row>
    <row r="868" spans="3:108" x14ac:dyDescent="0.2">
      <c r="C868" s="43"/>
      <c r="D868" s="43"/>
      <c r="E868" s="43"/>
      <c r="F868" s="44"/>
      <c r="H868" s="8"/>
      <c r="I868" s="8"/>
      <c r="J868" s="8"/>
      <c r="K868" s="51"/>
      <c r="L868" s="21"/>
      <c r="M868" s="8"/>
      <c r="N868" s="44"/>
      <c r="O868" s="44"/>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c r="CB868" s="8"/>
      <c r="CC868" s="8"/>
      <c r="CD868" s="8"/>
      <c r="CE868" s="8"/>
      <c r="CF868" s="8"/>
      <c r="CG868" s="8"/>
      <c r="CH868" s="8"/>
      <c r="CI868" s="8"/>
      <c r="CJ868" s="8"/>
      <c r="CK868" s="8"/>
      <c r="CL868" s="8"/>
      <c r="CM868" s="8"/>
      <c r="CN868" s="8"/>
      <c r="CO868" s="8"/>
      <c r="CP868" s="8"/>
      <c r="CQ868" s="8"/>
      <c r="CR868" s="8"/>
      <c r="CS868" s="8"/>
      <c r="CT868" s="8"/>
      <c r="CU868" s="8"/>
      <c r="CV868" s="8"/>
      <c r="CW868" s="8"/>
      <c r="CX868" s="8"/>
      <c r="CY868" s="8"/>
      <c r="CZ868" s="8"/>
      <c r="DA868" s="8"/>
      <c r="DB868" s="8"/>
      <c r="DC868" s="8"/>
      <c r="DD868" s="8"/>
    </row>
    <row r="869" spans="3:108" x14ac:dyDescent="0.2">
      <c r="C869" s="43"/>
      <c r="D869" s="43"/>
      <c r="E869" s="43"/>
      <c r="F869" s="44"/>
      <c r="H869" s="8"/>
      <c r="I869" s="8"/>
      <c r="J869" s="8"/>
      <c r="K869" s="51"/>
      <c r="L869" s="21"/>
      <c r="M869" s="8"/>
      <c r="N869" s="44"/>
      <c r="O869" s="44"/>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c r="CB869" s="8"/>
      <c r="CC869" s="8"/>
      <c r="CD869" s="8"/>
      <c r="CE869" s="8"/>
      <c r="CF869" s="8"/>
      <c r="CG869" s="8"/>
      <c r="CH869" s="8"/>
      <c r="CI869" s="8"/>
      <c r="CJ869" s="8"/>
      <c r="CK869" s="8"/>
      <c r="CL869" s="8"/>
      <c r="CM869" s="8"/>
      <c r="CN869" s="8"/>
      <c r="CO869" s="8"/>
      <c r="CP869" s="8"/>
      <c r="CQ869" s="8"/>
      <c r="CR869" s="8"/>
      <c r="CS869" s="8"/>
      <c r="CT869" s="8"/>
      <c r="CU869" s="8"/>
      <c r="CV869" s="8"/>
      <c r="CW869" s="8"/>
      <c r="CX869" s="8"/>
      <c r="CY869" s="8"/>
      <c r="CZ869" s="8"/>
      <c r="DA869" s="8"/>
      <c r="DB869" s="8"/>
      <c r="DC869" s="8"/>
      <c r="DD869" s="8"/>
    </row>
    <row r="870" spans="3:108" x14ac:dyDescent="0.2">
      <c r="C870" s="43"/>
      <c r="D870" s="43"/>
      <c r="E870" s="43"/>
      <c r="F870" s="44"/>
      <c r="H870" s="8"/>
      <c r="I870" s="8"/>
      <c r="J870" s="8"/>
      <c r="K870" s="51"/>
      <c r="L870" s="21"/>
      <c r="M870" s="8"/>
      <c r="N870" s="44"/>
      <c r="O870" s="44"/>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c r="CB870" s="8"/>
      <c r="CC870" s="8"/>
      <c r="CD870" s="8"/>
      <c r="CE870" s="8"/>
      <c r="CF870" s="8"/>
      <c r="CG870" s="8"/>
      <c r="CH870" s="8"/>
      <c r="CI870" s="8"/>
      <c r="CJ870" s="8"/>
      <c r="CK870" s="8"/>
      <c r="CL870" s="8"/>
      <c r="CM870" s="8"/>
      <c r="CN870" s="8"/>
      <c r="CO870" s="8"/>
      <c r="CP870" s="8"/>
      <c r="CQ870" s="8"/>
      <c r="CR870" s="8"/>
      <c r="CS870" s="8"/>
      <c r="CT870" s="8"/>
      <c r="CU870" s="8"/>
      <c r="CV870" s="8"/>
      <c r="CW870" s="8"/>
      <c r="CX870" s="8"/>
      <c r="CY870" s="8"/>
      <c r="CZ870" s="8"/>
      <c r="DA870" s="8"/>
      <c r="DB870" s="8"/>
      <c r="DC870" s="8"/>
      <c r="DD870" s="8"/>
    </row>
    <row r="871" spans="3:108" x14ac:dyDescent="0.2">
      <c r="C871" s="43"/>
      <c r="D871" s="43"/>
      <c r="E871" s="43"/>
      <c r="F871" s="44"/>
      <c r="H871" s="8"/>
      <c r="I871" s="8"/>
      <c r="J871" s="8"/>
      <c r="K871" s="51"/>
      <c r="L871" s="21"/>
      <c r="M871" s="8"/>
      <c r="N871" s="44"/>
      <c r="O871" s="44"/>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c r="CB871" s="8"/>
      <c r="CC871" s="8"/>
      <c r="CD871" s="8"/>
      <c r="CE871" s="8"/>
      <c r="CF871" s="8"/>
      <c r="CG871" s="8"/>
      <c r="CH871" s="8"/>
      <c r="CI871" s="8"/>
      <c r="CJ871" s="8"/>
      <c r="CK871" s="8"/>
      <c r="CL871" s="8"/>
      <c r="CM871" s="8"/>
      <c r="CN871" s="8"/>
      <c r="CO871" s="8"/>
      <c r="CP871" s="8"/>
      <c r="CQ871" s="8"/>
      <c r="CR871" s="8"/>
      <c r="CS871" s="8"/>
      <c r="CT871" s="8"/>
      <c r="CU871" s="8"/>
      <c r="CV871" s="8"/>
      <c r="CW871" s="8"/>
      <c r="CX871" s="8"/>
      <c r="CY871" s="8"/>
      <c r="CZ871" s="8"/>
      <c r="DA871" s="8"/>
      <c r="DB871" s="8"/>
      <c r="DC871" s="8"/>
      <c r="DD871" s="8"/>
    </row>
    <row r="872" spans="3:108" x14ac:dyDescent="0.2">
      <c r="C872" s="43"/>
      <c r="D872" s="43"/>
      <c r="E872" s="43"/>
      <c r="F872" s="44"/>
      <c r="H872" s="8"/>
      <c r="I872" s="8"/>
      <c r="J872" s="8"/>
      <c r="K872" s="51"/>
      <c r="L872" s="21"/>
      <c r="M872" s="8"/>
      <c r="N872" s="44"/>
      <c r="O872" s="44"/>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c r="CB872" s="8"/>
      <c r="CC872" s="8"/>
      <c r="CD872" s="8"/>
      <c r="CE872" s="8"/>
      <c r="CF872" s="8"/>
      <c r="CG872" s="8"/>
      <c r="CH872" s="8"/>
      <c r="CI872" s="8"/>
      <c r="CJ872" s="8"/>
      <c r="CK872" s="8"/>
      <c r="CL872" s="8"/>
      <c r="CM872" s="8"/>
      <c r="CN872" s="8"/>
      <c r="CO872" s="8"/>
      <c r="CP872" s="8"/>
      <c r="CQ872" s="8"/>
      <c r="CR872" s="8"/>
      <c r="CS872" s="8"/>
      <c r="CT872" s="8"/>
      <c r="CU872" s="8"/>
      <c r="CV872" s="8"/>
      <c r="CW872" s="8"/>
      <c r="CX872" s="8"/>
      <c r="CY872" s="8"/>
      <c r="CZ872" s="8"/>
      <c r="DA872" s="8"/>
      <c r="DB872" s="8"/>
      <c r="DC872" s="8"/>
      <c r="DD872" s="8"/>
    </row>
    <row r="873" spans="3:108" x14ac:dyDescent="0.2">
      <c r="C873" s="43"/>
      <c r="D873" s="43"/>
      <c r="E873" s="43"/>
      <c r="F873" s="44"/>
      <c r="H873" s="8"/>
      <c r="I873" s="8"/>
      <c r="J873" s="8"/>
      <c r="K873" s="51"/>
      <c r="L873" s="21"/>
      <c r="M873" s="8"/>
      <c r="N873" s="44"/>
      <c r="O873" s="44"/>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c r="CB873" s="8"/>
      <c r="CC873" s="8"/>
      <c r="CD873" s="8"/>
      <c r="CE873" s="8"/>
      <c r="CF873" s="8"/>
      <c r="CG873" s="8"/>
      <c r="CH873" s="8"/>
      <c r="CI873" s="8"/>
      <c r="CJ873" s="8"/>
      <c r="CK873" s="8"/>
      <c r="CL873" s="8"/>
      <c r="CM873" s="8"/>
      <c r="CN873" s="8"/>
      <c r="CO873" s="8"/>
      <c r="CP873" s="8"/>
      <c r="CQ873" s="8"/>
      <c r="CR873" s="8"/>
      <c r="CS873" s="8"/>
      <c r="CT873" s="8"/>
      <c r="CU873" s="8"/>
      <c r="CV873" s="8"/>
      <c r="CW873" s="8"/>
      <c r="CX873" s="8"/>
      <c r="CY873" s="8"/>
      <c r="CZ873" s="8"/>
      <c r="DA873" s="8"/>
      <c r="DB873" s="8"/>
      <c r="DC873" s="8"/>
      <c r="DD873" s="8"/>
    </row>
    <row r="874" spans="3:108" x14ac:dyDescent="0.2">
      <c r="C874" s="43"/>
      <c r="D874" s="43"/>
      <c r="E874" s="43"/>
      <c r="F874" s="44"/>
      <c r="H874" s="8"/>
      <c r="I874" s="8"/>
      <c r="J874" s="8"/>
      <c r="K874" s="51"/>
      <c r="L874" s="21"/>
      <c r="M874" s="8"/>
      <c r="N874" s="44"/>
      <c r="O874" s="44"/>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c r="CA874" s="8"/>
      <c r="CB874" s="8"/>
      <c r="CC874" s="8"/>
      <c r="CD874" s="8"/>
      <c r="CE874" s="8"/>
      <c r="CF874" s="8"/>
      <c r="CG874" s="8"/>
      <c r="CH874" s="8"/>
      <c r="CI874" s="8"/>
      <c r="CJ874" s="8"/>
      <c r="CK874" s="8"/>
      <c r="CL874" s="8"/>
      <c r="CM874" s="8"/>
      <c r="CN874" s="8"/>
      <c r="CO874" s="8"/>
      <c r="CP874" s="8"/>
      <c r="CQ874" s="8"/>
      <c r="CR874" s="8"/>
      <c r="CS874" s="8"/>
      <c r="CT874" s="8"/>
      <c r="CU874" s="8"/>
      <c r="CV874" s="8"/>
      <c r="CW874" s="8"/>
      <c r="CX874" s="8"/>
      <c r="CY874" s="8"/>
      <c r="CZ874" s="8"/>
      <c r="DA874" s="8"/>
      <c r="DB874" s="8"/>
      <c r="DC874" s="8"/>
      <c r="DD874" s="8"/>
    </row>
    <row r="875" spans="3:108" x14ac:dyDescent="0.2">
      <c r="C875" s="43"/>
      <c r="D875" s="43"/>
      <c r="E875" s="43"/>
      <c r="F875" s="44"/>
      <c r="H875" s="8"/>
      <c r="I875" s="8"/>
      <c r="J875" s="8"/>
      <c r="K875" s="51"/>
      <c r="L875" s="21"/>
      <c r="M875" s="8"/>
      <c r="N875" s="44"/>
      <c r="O875" s="44"/>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c r="CA875" s="8"/>
      <c r="CB875" s="8"/>
      <c r="CC875" s="8"/>
      <c r="CD875" s="8"/>
      <c r="CE875" s="8"/>
      <c r="CF875" s="8"/>
      <c r="CG875" s="8"/>
      <c r="CH875" s="8"/>
      <c r="CI875" s="8"/>
      <c r="CJ875" s="8"/>
      <c r="CK875" s="8"/>
      <c r="CL875" s="8"/>
      <c r="CM875" s="8"/>
      <c r="CN875" s="8"/>
      <c r="CO875" s="8"/>
      <c r="CP875" s="8"/>
      <c r="CQ875" s="8"/>
      <c r="CR875" s="8"/>
      <c r="CS875" s="8"/>
      <c r="CT875" s="8"/>
      <c r="CU875" s="8"/>
      <c r="CV875" s="8"/>
      <c r="CW875" s="8"/>
      <c r="CX875" s="8"/>
      <c r="CY875" s="8"/>
      <c r="CZ875" s="8"/>
      <c r="DA875" s="8"/>
      <c r="DB875" s="8"/>
      <c r="DC875" s="8"/>
      <c r="DD875" s="8"/>
    </row>
    <row r="876" spans="3:108" x14ac:dyDescent="0.2">
      <c r="C876" s="43"/>
      <c r="D876" s="43"/>
      <c r="E876" s="43"/>
      <c r="F876" s="44"/>
      <c r="H876" s="8"/>
      <c r="I876" s="8"/>
      <c r="J876" s="8"/>
      <c r="K876" s="51"/>
      <c r="L876" s="21"/>
      <c r="M876" s="8"/>
      <c r="N876" s="44"/>
      <c r="O876" s="44"/>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c r="CA876" s="8"/>
      <c r="CB876" s="8"/>
      <c r="CC876" s="8"/>
      <c r="CD876" s="8"/>
      <c r="CE876" s="8"/>
      <c r="CF876" s="8"/>
      <c r="CG876" s="8"/>
      <c r="CH876" s="8"/>
      <c r="CI876" s="8"/>
      <c r="CJ876" s="8"/>
      <c r="CK876" s="8"/>
      <c r="CL876" s="8"/>
      <c r="CM876" s="8"/>
      <c r="CN876" s="8"/>
      <c r="CO876" s="8"/>
      <c r="CP876" s="8"/>
      <c r="CQ876" s="8"/>
      <c r="CR876" s="8"/>
      <c r="CS876" s="8"/>
      <c r="CT876" s="8"/>
      <c r="CU876" s="8"/>
      <c r="CV876" s="8"/>
      <c r="CW876" s="8"/>
      <c r="CX876" s="8"/>
      <c r="CY876" s="8"/>
      <c r="CZ876" s="8"/>
      <c r="DA876" s="8"/>
      <c r="DB876" s="8"/>
      <c r="DC876" s="8"/>
      <c r="DD876" s="8"/>
    </row>
    <row r="877" spans="3:108" x14ac:dyDescent="0.2">
      <c r="C877" s="43"/>
      <c r="D877" s="43"/>
      <c r="E877" s="43"/>
      <c r="F877" s="44"/>
      <c r="H877" s="8"/>
      <c r="I877" s="8"/>
      <c r="J877" s="8"/>
      <c r="K877" s="51"/>
      <c r="L877" s="21"/>
      <c r="M877" s="8"/>
      <c r="N877" s="44"/>
      <c r="O877" s="44"/>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c r="CA877" s="8"/>
      <c r="CB877" s="8"/>
      <c r="CC877" s="8"/>
      <c r="CD877" s="8"/>
      <c r="CE877" s="8"/>
      <c r="CF877" s="8"/>
      <c r="CG877" s="8"/>
      <c r="CH877" s="8"/>
      <c r="CI877" s="8"/>
      <c r="CJ877" s="8"/>
      <c r="CK877" s="8"/>
      <c r="CL877" s="8"/>
      <c r="CM877" s="8"/>
      <c r="CN877" s="8"/>
      <c r="CO877" s="8"/>
      <c r="CP877" s="8"/>
      <c r="CQ877" s="8"/>
      <c r="CR877" s="8"/>
      <c r="CS877" s="8"/>
      <c r="CT877" s="8"/>
      <c r="CU877" s="8"/>
      <c r="CV877" s="8"/>
      <c r="CW877" s="8"/>
      <c r="CX877" s="8"/>
      <c r="CY877" s="8"/>
      <c r="CZ877" s="8"/>
      <c r="DA877" s="8"/>
      <c r="DB877" s="8"/>
      <c r="DC877" s="8"/>
      <c r="DD877" s="8"/>
    </row>
    <row r="878" spans="3:108" x14ac:dyDescent="0.2">
      <c r="C878" s="43"/>
      <c r="D878" s="43"/>
      <c r="E878" s="43"/>
      <c r="F878" s="44"/>
      <c r="H878" s="8"/>
      <c r="I878" s="8"/>
      <c r="J878" s="8"/>
      <c r="K878" s="51"/>
      <c r="L878" s="21"/>
      <c r="M878" s="8"/>
      <c r="N878" s="44"/>
      <c r="O878" s="44"/>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c r="CA878" s="8"/>
      <c r="CB878" s="8"/>
      <c r="CC878" s="8"/>
      <c r="CD878" s="8"/>
      <c r="CE878" s="8"/>
      <c r="CF878" s="8"/>
      <c r="CG878" s="8"/>
      <c r="CH878" s="8"/>
      <c r="CI878" s="8"/>
      <c r="CJ878" s="8"/>
      <c r="CK878" s="8"/>
      <c r="CL878" s="8"/>
      <c r="CM878" s="8"/>
      <c r="CN878" s="8"/>
      <c r="CO878" s="8"/>
      <c r="CP878" s="8"/>
      <c r="CQ878" s="8"/>
      <c r="CR878" s="8"/>
      <c r="CS878" s="8"/>
      <c r="CT878" s="8"/>
      <c r="CU878" s="8"/>
      <c r="CV878" s="8"/>
      <c r="CW878" s="8"/>
      <c r="CX878" s="8"/>
      <c r="CY878" s="8"/>
      <c r="CZ878" s="8"/>
      <c r="DA878" s="8"/>
      <c r="DB878" s="8"/>
      <c r="DC878" s="8"/>
      <c r="DD878" s="8"/>
    </row>
    <row r="879" spans="3:108" x14ac:dyDescent="0.2">
      <c r="C879" s="43"/>
      <c r="D879" s="43"/>
      <c r="E879" s="43"/>
      <c r="F879" s="44"/>
      <c r="H879" s="8"/>
      <c r="I879" s="8"/>
      <c r="J879" s="8"/>
      <c r="K879" s="51"/>
      <c r="L879" s="21"/>
      <c r="M879" s="8"/>
      <c r="N879" s="44"/>
      <c r="O879" s="44"/>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c r="CA879" s="8"/>
      <c r="CB879" s="8"/>
      <c r="CC879" s="8"/>
      <c r="CD879" s="8"/>
      <c r="CE879" s="8"/>
      <c r="CF879" s="8"/>
      <c r="CG879" s="8"/>
      <c r="CH879" s="8"/>
      <c r="CI879" s="8"/>
      <c r="CJ879" s="8"/>
      <c r="CK879" s="8"/>
      <c r="CL879" s="8"/>
      <c r="CM879" s="8"/>
      <c r="CN879" s="8"/>
      <c r="CO879" s="8"/>
      <c r="CP879" s="8"/>
      <c r="CQ879" s="8"/>
      <c r="CR879" s="8"/>
      <c r="CS879" s="8"/>
      <c r="CT879" s="8"/>
      <c r="CU879" s="8"/>
      <c r="CV879" s="8"/>
      <c r="CW879" s="8"/>
      <c r="CX879" s="8"/>
      <c r="CY879" s="8"/>
      <c r="CZ879" s="8"/>
      <c r="DA879" s="8"/>
      <c r="DB879" s="8"/>
      <c r="DC879" s="8"/>
      <c r="DD879" s="8"/>
    </row>
    <row r="880" spans="3:108" x14ac:dyDescent="0.2">
      <c r="C880" s="43"/>
      <c r="D880" s="43"/>
      <c r="E880" s="43"/>
      <c r="F880" s="44"/>
      <c r="H880" s="8"/>
      <c r="I880" s="8"/>
      <c r="J880" s="8"/>
      <c r="K880" s="51"/>
      <c r="L880" s="21"/>
      <c r="M880" s="8"/>
      <c r="N880" s="44"/>
      <c r="O880" s="44"/>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c r="CA880" s="8"/>
      <c r="CB880" s="8"/>
      <c r="CC880" s="8"/>
      <c r="CD880" s="8"/>
      <c r="CE880" s="8"/>
      <c r="CF880" s="8"/>
      <c r="CG880" s="8"/>
      <c r="CH880" s="8"/>
      <c r="CI880" s="8"/>
      <c r="CJ880" s="8"/>
      <c r="CK880" s="8"/>
      <c r="CL880" s="8"/>
      <c r="CM880" s="8"/>
      <c r="CN880" s="8"/>
      <c r="CO880" s="8"/>
      <c r="CP880" s="8"/>
      <c r="CQ880" s="8"/>
      <c r="CR880" s="8"/>
      <c r="CS880" s="8"/>
      <c r="CT880" s="8"/>
      <c r="CU880" s="8"/>
      <c r="CV880" s="8"/>
      <c r="CW880" s="8"/>
      <c r="CX880" s="8"/>
      <c r="CY880" s="8"/>
      <c r="CZ880" s="8"/>
      <c r="DA880" s="8"/>
      <c r="DB880" s="8"/>
      <c r="DC880" s="8"/>
      <c r="DD880" s="8"/>
    </row>
    <row r="881" spans="3:108" x14ac:dyDescent="0.2">
      <c r="C881" s="43"/>
      <c r="D881" s="43"/>
      <c r="E881" s="43"/>
      <c r="F881" s="44"/>
      <c r="H881" s="8"/>
      <c r="I881" s="8"/>
      <c r="J881" s="8"/>
      <c r="K881" s="51"/>
      <c r="L881" s="21"/>
      <c r="M881" s="8"/>
      <c r="N881" s="44"/>
      <c r="O881" s="44"/>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c r="CA881" s="8"/>
      <c r="CB881" s="8"/>
      <c r="CC881" s="8"/>
      <c r="CD881" s="8"/>
      <c r="CE881" s="8"/>
      <c r="CF881" s="8"/>
      <c r="CG881" s="8"/>
      <c r="CH881" s="8"/>
      <c r="CI881" s="8"/>
      <c r="CJ881" s="8"/>
      <c r="CK881" s="8"/>
      <c r="CL881" s="8"/>
      <c r="CM881" s="8"/>
      <c r="CN881" s="8"/>
      <c r="CO881" s="8"/>
      <c r="CP881" s="8"/>
      <c r="CQ881" s="8"/>
      <c r="CR881" s="8"/>
      <c r="CS881" s="8"/>
      <c r="CT881" s="8"/>
      <c r="CU881" s="8"/>
      <c r="CV881" s="8"/>
      <c r="CW881" s="8"/>
      <c r="CX881" s="8"/>
      <c r="CY881" s="8"/>
      <c r="CZ881" s="8"/>
      <c r="DA881" s="8"/>
      <c r="DB881" s="8"/>
      <c r="DC881" s="8"/>
      <c r="DD881" s="8"/>
    </row>
    <row r="882" spans="3:108" x14ac:dyDescent="0.2">
      <c r="C882" s="43"/>
      <c r="D882" s="43"/>
      <c r="E882" s="43"/>
      <c r="F882" s="44"/>
      <c r="H882" s="8"/>
      <c r="I882" s="8"/>
      <c r="J882" s="8"/>
      <c r="K882" s="51"/>
      <c r="L882" s="21"/>
      <c r="M882" s="8"/>
      <c r="N882" s="44"/>
      <c r="O882" s="44"/>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c r="CA882" s="8"/>
      <c r="CB882" s="8"/>
      <c r="CC882" s="8"/>
      <c r="CD882" s="8"/>
      <c r="CE882" s="8"/>
      <c r="CF882" s="8"/>
      <c r="CG882" s="8"/>
      <c r="CH882" s="8"/>
      <c r="CI882" s="8"/>
      <c r="CJ882" s="8"/>
      <c r="CK882" s="8"/>
      <c r="CL882" s="8"/>
      <c r="CM882" s="8"/>
      <c r="CN882" s="8"/>
      <c r="CO882" s="8"/>
      <c r="CP882" s="8"/>
      <c r="CQ882" s="8"/>
      <c r="CR882" s="8"/>
      <c r="CS882" s="8"/>
      <c r="CT882" s="8"/>
      <c r="CU882" s="8"/>
      <c r="CV882" s="8"/>
      <c r="CW882" s="8"/>
      <c r="CX882" s="8"/>
      <c r="CY882" s="8"/>
      <c r="CZ882" s="8"/>
      <c r="DA882" s="8"/>
      <c r="DB882" s="8"/>
      <c r="DC882" s="8"/>
      <c r="DD882" s="8"/>
    </row>
    <row r="883" spans="3:108" x14ac:dyDescent="0.2">
      <c r="C883" s="43"/>
      <c r="D883" s="43"/>
      <c r="E883" s="43"/>
      <c r="F883" s="44"/>
      <c r="H883" s="8"/>
      <c r="I883" s="8"/>
      <c r="J883" s="8"/>
      <c r="K883" s="51"/>
      <c r="L883" s="21"/>
      <c r="M883" s="8"/>
      <c r="N883" s="44"/>
      <c r="O883" s="44"/>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c r="CA883" s="8"/>
      <c r="CB883" s="8"/>
      <c r="CC883" s="8"/>
      <c r="CD883" s="8"/>
      <c r="CE883" s="8"/>
      <c r="CF883" s="8"/>
      <c r="CG883" s="8"/>
      <c r="CH883" s="8"/>
      <c r="CI883" s="8"/>
      <c r="CJ883" s="8"/>
      <c r="CK883" s="8"/>
      <c r="CL883" s="8"/>
      <c r="CM883" s="8"/>
      <c r="CN883" s="8"/>
      <c r="CO883" s="8"/>
      <c r="CP883" s="8"/>
      <c r="CQ883" s="8"/>
      <c r="CR883" s="8"/>
      <c r="CS883" s="8"/>
      <c r="CT883" s="8"/>
      <c r="CU883" s="8"/>
      <c r="CV883" s="8"/>
      <c r="CW883" s="8"/>
      <c r="CX883" s="8"/>
      <c r="CY883" s="8"/>
      <c r="CZ883" s="8"/>
      <c r="DA883" s="8"/>
      <c r="DB883" s="8"/>
      <c r="DC883" s="8"/>
      <c r="DD883" s="8"/>
    </row>
    <row r="884" spans="3:108" x14ac:dyDescent="0.2">
      <c r="C884" s="43"/>
      <c r="D884" s="43"/>
      <c r="E884" s="43"/>
      <c r="F884" s="44"/>
      <c r="H884" s="8"/>
      <c r="I884" s="8"/>
      <c r="J884" s="8"/>
      <c r="K884" s="51"/>
      <c r="L884" s="21"/>
      <c r="M884" s="8"/>
      <c r="N884" s="44"/>
      <c r="O884" s="44"/>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c r="CA884" s="8"/>
      <c r="CB884" s="8"/>
      <c r="CC884" s="8"/>
      <c r="CD884" s="8"/>
      <c r="CE884" s="8"/>
      <c r="CF884" s="8"/>
      <c r="CG884" s="8"/>
      <c r="CH884" s="8"/>
      <c r="CI884" s="8"/>
      <c r="CJ884" s="8"/>
      <c r="CK884" s="8"/>
      <c r="CL884" s="8"/>
      <c r="CM884" s="8"/>
      <c r="CN884" s="8"/>
      <c r="CO884" s="8"/>
      <c r="CP884" s="8"/>
      <c r="CQ884" s="8"/>
      <c r="CR884" s="8"/>
      <c r="CS884" s="8"/>
      <c r="CT884" s="8"/>
      <c r="CU884" s="8"/>
      <c r="CV884" s="8"/>
      <c r="CW884" s="8"/>
      <c r="CX884" s="8"/>
      <c r="CY884" s="8"/>
      <c r="CZ884" s="8"/>
      <c r="DA884" s="8"/>
      <c r="DB884" s="8"/>
      <c r="DC884" s="8"/>
      <c r="DD884" s="8"/>
    </row>
    <row r="885" spans="3:108" x14ac:dyDescent="0.2">
      <c r="C885" s="43"/>
      <c r="D885" s="43"/>
      <c r="E885" s="43"/>
      <c r="F885" s="44"/>
      <c r="H885" s="8"/>
      <c r="I885" s="8"/>
      <c r="J885" s="8"/>
      <c r="K885" s="51"/>
      <c r="L885" s="21"/>
      <c r="M885" s="8"/>
      <c r="N885" s="44"/>
      <c r="O885" s="44"/>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c r="CA885" s="8"/>
      <c r="CB885" s="8"/>
      <c r="CC885" s="8"/>
      <c r="CD885" s="8"/>
      <c r="CE885" s="8"/>
      <c r="CF885" s="8"/>
      <c r="CG885" s="8"/>
      <c r="CH885" s="8"/>
      <c r="CI885" s="8"/>
      <c r="CJ885" s="8"/>
      <c r="CK885" s="8"/>
      <c r="CL885" s="8"/>
      <c r="CM885" s="8"/>
      <c r="CN885" s="8"/>
      <c r="CO885" s="8"/>
      <c r="CP885" s="8"/>
      <c r="CQ885" s="8"/>
      <c r="CR885" s="8"/>
      <c r="CS885" s="8"/>
      <c r="CT885" s="8"/>
      <c r="CU885" s="8"/>
      <c r="CV885" s="8"/>
      <c r="CW885" s="8"/>
      <c r="CX885" s="8"/>
      <c r="CY885" s="8"/>
      <c r="CZ885" s="8"/>
      <c r="DA885" s="8"/>
      <c r="DB885" s="8"/>
      <c r="DC885" s="8"/>
      <c r="DD885" s="8"/>
    </row>
    <row r="886" spans="3:108" x14ac:dyDescent="0.2">
      <c r="C886" s="43"/>
      <c r="D886" s="43"/>
      <c r="E886" s="43"/>
      <c r="F886" s="44"/>
      <c r="H886" s="8"/>
      <c r="I886" s="8"/>
      <c r="J886" s="8"/>
      <c r="K886" s="51"/>
      <c r="L886" s="21"/>
      <c r="M886" s="8"/>
      <c r="N886" s="44"/>
      <c r="O886" s="44"/>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c r="CA886" s="8"/>
      <c r="CB886" s="8"/>
      <c r="CC886" s="8"/>
      <c r="CD886" s="8"/>
      <c r="CE886" s="8"/>
      <c r="CF886" s="8"/>
      <c r="CG886" s="8"/>
      <c r="CH886" s="8"/>
      <c r="CI886" s="8"/>
      <c r="CJ886" s="8"/>
      <c r="CK886" s="8"/>
      <c r="CL886" s="8"/>
      <c r="CM886" s="8"/>
      <c r="CN886" s="8"/>
      <c r="CO886" s="8"/>
      <c r="CP886" s="8"/>
      <c r="CQ886" s="8"/>
      <c r="CR886" s="8"/>
      <c r="CS886" s="8"/>
      <c r="CT886" s="8"/>
      <c r="CU886" s="8"/>
      <c r="CV886" s="8"/>
      <c r="CW886" s="8"/>
      <c r="CX886" s="8"/>
      <c r="CY886" s="8"/>
      <c r="CZ886" s="8"/>
      <c r="DA886" s="8"/>
      <c r="DB886" s="8"/>
      <c r="DC886" s="8"/>
      <c r="DD886" s="8"/>
    </row>
    <row r="887" spans="3:108" x14ac:dyDescent="0.2">
      <c r="C887" s="43"/>
      <c r="D887" s="43"/>
      <c r="E887" s="43"/>
      <c r="F887" s="44"/>
      <c r="H887" s="8"/>
      <c r="I887" s="8"/>
      <c r="J887" s="8"/>
      <c r="K887" s="51"/>
      <c r="L887" s="21"/>
      <c r="M887" s="8"/>
      <c r="N887" s="44"/>
      <c r="O887" s="44"/>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c r="CA887" s="8"/>
      <c r="CB887" s="8"/>
      <c r="CC887" s="8"/>
      <c r="CD887" s="8"/>
      <c r="CE887" s="8"/>
      <c r="CF887" s="8"/>
      <c r="CG887" s="8"/>
      <c r="CH887" s="8"/>
      <c r="CI887" s="8"/>
      <c r="CJ887" s="8"/>
      <c r="CK887" s="8"/>
      <c r="CL887" s="8"/>
      <c r="CM887" s="8"/>
      <c r="CN887" s="8"/>
      <c r="CO887" s="8"/>
      <c r="CP887" s="8"/>
      <c r="CQ887" s="8"/>
      <c r="CR887" s="8"/>
      <c r="CS887" s="8"/>
      <c r="CT887" s="8"/>
      <c r="CU887" s="8"/>
      <c r="CV887" s="8"/>
      <c r="CW887" s="8"/>
      <c r="CX887" s="8"/>
      <c r="CY887" s="8"/>
      <c r="CZ887" s="8"/>
      <c r="DA887" s="8"/>
      <c r="DB887" s="8"/>
      <c r="DC887" s="8"/>
      <c r="DD887" s="8"/>
    </row>
    <row r="888" spans="3:108" x14ac:dyDescent="0.2">
      <c r="C888" s="43"/>
      <c r="D888" s="43"/>
      <c r="E888" s="43"/>
      <c r="F888" s="44"/>
      <c r="H888" s="8"/>
      <c r="I888" s="8"/>
      <c r="J888" s="8"/>
      <c r="K888" s="51"/>
      <c r="L888" s="21"/>
      <c r="M888" s="8"/>
      <c r="N888" s="44"/>
      <c r="O888" s="44"/>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c r="CA888" s="8"/>
      <c r="CB888" s="8"/>
      <c r="CC888" s="8"/>
      <c r="CD888" s="8"/>
      <c r="CE888" s="8"/>
      <c r="CF888" s="8"/>
      <c r="CG888" s="8"/>
      <c r="CH888" s="8"/>
      <c r="CI888" s="8"/>
      <c r="CJ888" s="8"/>
      <c r="CK888" s="8"/>
      <c r="CL888" s="8"/>
      <c r="CM888" s="8"/>
      <c r="CN888" s="8"/>
      <c r="CO888" s="8"/>
      <c r="CP888" s="8"/>
      <c r="CQ888" s="8"/>
      <c r="CR888" s="8"/>
      <c r="CS888" s="8"/>
      <c r="CT888" s="8"/>
      <c r="CU888" s="8"/>
      <c r="CV888" s="8"/>
      <c r="CW888" s="8"/>
      <c r="CX888" s="8"/>
      <c r="CY888" s="8"/>
      <c r="CZ888" s="8"/>
      <c r="DA888" s="8"/>
      <c r="DB888" s="8"/>
      <c r="DC888" s="8"/>
      <c r="DD888" s="8"/>
    </row>
    <row r="889" spans="3:108" x14ac:dyDescent="0.2">
      <c r="C889" s="43"/>
      <c r="D889" s="43"/>
      <c r="E889" s="43"/>
      <c r="F889" s="44"/>
      <c r="H889" s="8"/>
      <c r="I889" s="8"/>
      <c r="J889" s="8"/>
      <c r="K889" s="51"/>
      <c r="L889" s="21"/>
      <c r="M889" s="8"/>
      <c r="N889" s="44"/>
      <c r="O889" s="44"/>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c r="CA889" s="8"/>
      <c r="CB889" s="8"/>
      <c r="CC889" s="8"/>
      <c r="CD889" s="8"/>
      <c r="CE889" s="8"/>
      <c r="CF889" s="8"/>
      <c r="CG889" s="8"/>
      <c r="CH889" s="8"/>
      <c r="CI889" s="8"/>
      <c r="CJ889" s="8"/>
      <c r="CK889" s="8"/>
      <c r="CL889" s="8"/>
      <c r="CM889" s="8"/>
      <c r="CN889" s="8"/>
      <c r="CO889" s="8"/>
      <c r="CP889" s="8"/>
      <c r="CQ889" s="8"/>
      <c r="CR889" s="8"/>
      <c r="CS889" s="8"/>
      <c r="CT889" s="8"/>
      <c r="CU889" s="8"/>
      <c r="CV889" s="8"/>
      <c r="CW889" s="8"/>
      <c r="CX889" s="8"/>
      <c r="CY889" s="8"/>
      <c r="CZ889" s="8"/>
      <c r="DA889" s="8"/>
      <c r="DB889" s="8"/>
      <c r="DC889" s="8"/>
      <c r="DD889" s="8"/>
    </row>
    <row r="890" spans="3:108" x14ac:dyDescent="0.2">
      <c r="C890" s="43"/>
      <c r="D890" s="43"/>
      <c r="E890" s="43"/>
      <c r="F890" s="44"/>
      <c r="H890" s="8"/>
      <c r="I890" s="8"/>
      <c r="J890" s="8"/>
      <c r="K890" s="51"/>
      <c r="L890" s="21"/>
      <c r="M890" s="8"/>
      <c r="N890" s="44"/>
      <c r="O890" s="44"/>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c r="CA890" s="8"/>
      <c r="CB890" s="8"/>
      <c r="CC890" s="8"/>
      <c r="CD890" s="8"/>
      <c r="CE890" s="8"/>
      <c r="CF890" s="8"/>
      <c r="CG890" s="8"/>
      <c r="CH890" s="8"/>
      <c r="CI890" s="8"/>
      <c r="CJ890" s="8"/>
      <c r="CK890" s="8"/>
      <c r="CL890" s="8"/>
      <c r="CM890" s="8"/>
      <c r="CN890" s="8"/>
      <c r="CO890" s="8"/>
      <c r="CP890" s="8"/>
      <c r="CQ890" s="8"/>
      <c r="CR890" s="8"/>
      <c r="CS890" s="8"/>
      <c r="CT890" s="8"/>
      <c r="CU890" s="8"/>
      <c r="CV890" s="8"/>
      <c r="CW890" s="8"/>
      <c r="CX890" s="8"/>
      <c r="CY890" s="8"/>
      <c r="CZ890" s="8"/>
      <c r="DA890" s="8"/>
      <c r="DB890" s="8"/>
      <c r="DC890" s="8"/>
      <c r="DD890" s="8"/>
    </row>
    <row r="891" spans="3:108" x14ac:dyDescent="0.2">
      <c r="C891" s="43"/>
      <c r="D891" s="43"/>
      <c r="E891" s="43"/>
      <c r="F891" s="44"/>
      <c r="H891" s="8"/>
      <c r="I891" s="8"/>
      <c r="J891" s="8"/>
      <c r="K891" s="51"/>
      <c r="L891" s="21"/>
      <c r="M891" s="8"/>
      <c r="N891" s="44"/>
      <c r="O891" s="44"/>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c r="CA891" s="8"/>
      <c r="CB891" s="8"/>
      <c r="CC891" s="8"/>
      <c r="CD891" s="8"/>
      <c r="CE891" s="8"/>
      <c r="CF891" s="8"/>
      <c r="CG891" s="8"/>
      <c r="CH891" s="8"/>
      <c r="CI891" s="8"/>
      <c r="CJ891" s="8"/>
      <c r="CK891" s="8"/>
      <c r="CL891" s="8"/>
      <c r="CM891" s="8"/>
      <c r="CN891" s="8"/>
      <c r="CO891" s="8"/>
      <c r="CP891" s="8"/>
      <c r="CQ891" s="8"/>
      <c r="CR891" s="8"/>
      <c r="CS891" s="8"/>
      <c r="CT891" s="8"/>
      <c r="CU891" s="8"/>
      <c r="CV891" s="8"/>
      <c r="CW891" s="8"/>
      <c r="CX891" s="8"/>
      <c r="CY891" s="8"/>
      <c r="CZ891" s="8"/>
      <c r="DA891" s="8"/>
      <c r="DB891" s="8"/>
      <c r="DC891" s="8"/>
      <c r="DD891" s="8"/>
    </row>
    <row r="892" spans="3:108" x14ac:dyDescent="0.2">
      <c r="C892" s="43"/>
      <c r="D892" s="43"/>
      <c r="E892" s="43"/>
      <c r="F892" s="44"/>
      <c r="H892" s="8"/>
      <c r="I892" s="8"/>
      <c r="J892" s="8"/>
      <c r="K892" s="51"/>
      <c r="L892" s="21"/>
      <c r="M892" s="8"/>
      <c r="N892" s="44"/>
      <c r="O892" s="44"/>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c r="CA892" s="8"/>
      <c r="CB892" s="8"/>
      <c r="CC892" s="8"/>
      <c r="CD892" s="8"/>
      <c r="CE892" s="8"/>
      <c r="CF892" s="8"/>
      <c r="CG892" s="8"/>
      <c r="CH892" s="8"/>
      <c r="CI892" s="8"/>
      <c r="CJ892" s="8"/>
      <c r="CK892" s="8"/>
      <c r="CL892" s="8"/>
      <c r="CM892" s="8"/>
      <c r="CN892" s="8"/>
      <c r="CO892" s="8"/>
      <c r="CP892" s="8"/>
      <c r="CQ892" s="8"/>
      <c r="CR892" s="8"/>
      <c r="CS892" s="8"/>
      <c r="CT892" s="8"/>
      <c r="CU892" s="8"/>
      <c r="CV892" s="8"/>
      <c r="CW892" s="8"/>
      <c r="CX892" s="8"/>
      <c r="CY892" s="8"/>
      <c r="CZ892" s="8"/>
      <c r="DA892" s="8"/>
      <c r="DB892" s="8"/>
      <c r="DC892" s="8"/>
      <c r="DD892" s="8"/>
    </row>
    <row r="893" spans="3:108" x14ac:dyDescent="0.2">
      <c r="C893" s="43"/>
      <c r="D893" s="43"/>
      <c r="E893" s="43"/>
      <c r="F893" s="44"/>
      <c r="H893" s="8"/>
      <c r="I893" s="8"/>
      <c r="J893" s="8"/>
      <c r="K893" s="51"/>
      <c r="L893" s="21"/>
      <c r="M893" s="8"/>
      <c r="N893" s="44"/>
      <c r="O893" s="44"/>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c r="CA893" s="8"/>
      <c r="CB893" s="8"/>
      <c r="CC893" s="8"/>
      <c r="CD893" s="8"/>
      <c r="CE893" s="8"/>
      <c r="CF893" s="8"/>
      <c r="CG893" s="8"/>
      <c r="CH893" s="8"/>
      <c r="CI893" s="8"/>
      <c r="CJ893" s="8"/>
      <c r="CK893" s="8"/>
      <c r="CL893" s="8"/>
      <c r="CM893" s="8"/>
      <c r="CN893" s="8"/>
      <c r="CO893" s="8"/>
      <c r="CP893" s="8"/>
      <c r="CQ893" s="8"/>
      <c r="CR893" s="8"/>
      <c r="CS893" s="8"/>
      <c r="CT893" s="8"/>
      <c r="CU893" s="8"/>
      <c r="CV893" s="8"/>
      <c r="CW893" s="8"/>
      <c r="CX893" s="8"/>
      <c r="CY893" s="8"/>
      <c r="CZ893" s="8"/>
      <c r="DA893" s="8"/>
      <c r="DB893" s="8"/>
      <c r="DC893" s="8"/>
      <c r="DD893" s="8"/>
    </row>
    <row r="894" spans="3:108" x14ac:dyDescent="0.2">
      <c r="C894" s="43"/>
      <c r="D894" s="43"/>
      <c r="E894" s="43"/>
      <c r="F894" s="44"/>
      <c r="H894" s="8"/>
      <c r="I894" s="8"/>
      <c r="J894" s="8"/>
      <c r="K894" s="51"/>
      <c r="L894" s="21"/>
      <c r="M894" s="8"/>
      <c r="N894" s="44"/>
      <c r="O894" s="44"/>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c r="CA894" s="8"/>
      <c r="CB894" s="8"/>
      <c r="CC894" s="8"/>
      <c r="CD894" s="8"/>
      <c r="CE894" s="8"/>
      <c r="CF894" s="8"/>
      <c r="CG894" s="8"/>
      <c r="CH894" s="8"/>
      <c r="CI894" s="8"/>
      <c r="CJ894" s="8"/>
      <c r="CK894" s="8"/>
      <c r="CL894" s="8"/>
      <c r="CM894" s="8"/>
      <c r="CN894" s="8"/>
      <c r="CO894" s="8"/>
      <c r="CP894" s="8"/>
      <c r="CQ894" s="8"/>
      <c r="CR894" s="8"/>
      <c r="CS894" s="8"/>
      <c r="CT894" s="8"/>
      <c r="CU894" s="8"/>
      <c r="CV894" s="8"/>
      <c r="CW894" s="8"/>
      <c r="CX894" s="8"/>
      <c r="CY894" s="8"/>
      <c r="CZ894" s="8"/>
      <c r="DA894" s="8"/>
      <c r="DB894" s="8"/>
      <c r="DC894" s="8"/>
      <c r="DD894" s="8"/>
    </row>
    <row r="895" spans="3:108" x14ac:dyDescent="0.2">
      <c r="C895" s="43"/>
      <c r="D895" s="43"/>
      <c r="E895" s="43"/>
      <c r="F895" s="44"/>
      <c r="H895" s="8"/>
      <c r="I895" s="8"/>
      <c r="J895" s="8"/>
      <c r="K895" s="51"/>
      <c r="L895" s="21"/>
      <c r="M895" s="8"/>
      <c r="N895" s="44"/>
      <c r="O895" s="44"/>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c r="CA895" s="8"/>
      <c r="CB895" s="8"/>
      <c r="CC895" s="8"/>
      <c r="CD895" s="8"/>
      <c r="CE895" s="8"/>
      <c r="CF895" s="8"/>
      <c r="CG895" s="8"/>
      <c r="CH895" s="8"/>
      <c r="CI895" s="8"/>
      <c r="CJ895" s="8"/>
      <c r="CK895" s="8"/>
      <c r="CL895" s="8"/>
      <c r="CM895" s="8"/>
      <c r="CN895" s="8"/>
      <c r="CO895" s="8"/>
      <c r="CP895" s="8"/>
      <c r="CQ895" s="8"/>
      <c r="CR895" s="8"/>
      <c r="CS895" s="8"/>
      <c r="CT895" s="8"/>
      <c r="CU895" s="8"/>
      <c r="CV895" s="8"/>
      <c r="CW895" s="8"/>
      <c r="CX895" s="8"/>
      <c r="CY895" s="8"/>
      <c r="CZ895" s="8"/>
      <c r="DA895" s="8"/>
      <c r="DB895" s="8"/>
      <c r="DC895" s="8"/>
      <c r="DD895" s="8"/>
    </row>
    <row r="896" spans="3:108" x14ac:dyDescent="0.2">
      <c r="C896" s="43"/>
      <c r="D896" s="43"/>
      <c r="E896" s="43"/>
      <c r="F896" s="44"/>
      <c r="H896" s="8"/>
      <c r="I896" s="8"/>
      <c r="J896" s="8"/>
      <c r="K896" s="51"/>
      <c r="L896" s="21"/>
      <c r="M896" s="8"/>
      <c r="N896" s="44"/>
      <c r="O896" s="44"/>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c r="CA896" s="8"/>
      <c r="CB896" s="8"/>
      <c r="CC896" s="8"/>
      <c r="CD896" s="8"/>
      <c r="CE896" s="8"/>
      <c r="CF896" s="8"/>
      <c r="CG896" s="8"/>
      <c r="CH896" s="8"/>
      <c r="CI896" s="8"/>
      <c r="CJ896" s="8"/>
      <c r="CK896" s="8"/>
      <c r="CL896" s="8"/>
      <c r="CM896" s="8"/>
      <c r="CN896" s="8"/>
      <c r="CO896" s="8"/>
      <c r="CP896" s="8"/>
      <c r="CQ896" s="8"/>
      <c r="CR896" s="8"/>
      <c r="CS896" s="8"/>
      <c r="CT896" s="8"/>
      <c r="CU896" s="8"/>
      <c r="CV896" s="8"/>
      <c r="CW896" s="8"/>
      <c r="CX896" s="8"/>
      <c r="CY896" s="8"/>
      <c r="CZ896" s="8"/>
      <c r="DA896" s="8"/>
      <c r="DB896" s="8"/>
      <c r="DC896" s="8"/>
      <c r="DD896" s="8"/>
    </row>
    <row r="897" spans="3:108" x14ac:dyDescent="0.2">
      <c r="C897" s="43"/>
      <c r="D897" s="43"/>
      <c r="E897" s="43"/>
      <c r="F897" s="44"/>
      <c r="H897" s="8"/>
      <c r="I897" s="8"/>
      <c r="J897" s="8"/>
      <c r="K897" s="51"/>
      <c r="L897" s="21"/>
      <c r="M897" s="8"/>
      <c r="N897" s="44"/>
      <c r="O897" s="44"/>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c r="CA897" s="8"/>
      <c r="CB897" s="8"/>
      <c r="CC897" s="8"/>
      <c r="CD897" s="8"/>
      <c r="CE897" s="8"/>
      <c r="CF897" s="8"/>
      <c r="CG897" s="8"/>
      <c r="CH897" s="8"/>
      <c r="CI897" s="8"/>
      <c r="CJ897" s="8"/>
      <c r="CK897" s="8"/>
      <c r="CL897" s="8"/>
      <c r="CM897" s="8"/>
      <c r="CN897" s="8"/>
      <c r="CO897" s="8"/>
      <c r="CP897" s="8"/>
      <c r="CQ897" s="8"/>
      <c r="CR897" s="8"/>
      <c r="CS897" s="8"/>
      <c r="CT897" s="8"/>
      <c r="CU897" s="8"/>
      <c r="CV897" s="8"/>
      <c r="CW897" s="8"/>
      <c r="CX897" s="8"/>
      <c r="CY897" s="8"/>
      <c r="CZ897" s="8"/>
      <c r="DA897" s="8"/>
      <c r="DB897" s="8"/>
      <c r="DC897" s="8"/>
      <c r="DD897" s="8"/>
    </row>
    <row r="898" spans="3:108" x14ac:dyDescent="0.2">
      <c r="C898" s="43"/>
      <c r="D898" s="43"/>
      <c r="E898" s="43"/>
      <c r="F898" s="44"/>
      <c r="H898" s="8"/>
      <c r="I898" s="8"/>
      <c r="J898" s="8"/>
      <c r="K898" s="51"/>
      <c r="L898" s="21"/>
      <c r="M898" s="8"/>
      <c r="N898" s="44"/>
      <c r="O898" s="44"/>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c r="CA898" s="8"/>
      <c r="CB898" s="8"/>
      <c r="CC898" s="8"/>
      <c r="CD898" s="8"/>
      <c r="CE898" s="8"/>
      <c r="CF898" s="8"/>
      <c r="CG898" s="8"/>
      <c r="CH898" s="8"/>
      <c r="CI898" s="8"/>
      <c r="CJ898" s="8"/>
      <c r="CK898" s="8"/>
      <c r="CL898" s="8"/>
      <c r="CM898" s="8"/>
      <c r="CN898" s="8"/>
      <c r="CO898" s="8"/>
      <c r="CP898" s="8"/>
      <c r="CQ898" s="8"/>
      <c r="CR898" s="8"/>
      <c r="CS898" s="8"/>
      <c r="CT898" s="8"/>
      <c r="CU898" s="8"/>
      <c r="CV898" s="8"/>
      <c r="CW898" s="8"/>
      <c r="CX898" s="8"/>
      <c r="CY898" s="8"/>
      <c r="CZ898" s="8"/>
      <c r="DA898" s="8"/>
      <c r="DB898" s="8"/>
      <c r="DC898" s="8"/>
      <c r="DD898" s="8"/>
    </row>
    <row r="899" spans="3:108" x14ac:dyDescent="0.2">
      <c r="C899" s="43"/>
      <c r="D899" s="43"/>
      <c r="E899" s="43"/>
      <c r="F899" s="44"/>
      <c r="H899" s="8"/>
      <c r="I899" s="8"/>
      <c r="J899" s="8"/>
      <c r="K899" s="51"/>
      <c r="L899" s="21"/>
      <c r="M899" s="8"/>
      <c r="N899" s="44"/>
      <c r="O899" s="44"/>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c r="CA899" s="8"/>
      <c r="CB899" s="8"/>
      <c r="CC899" s="8"/>
      <c r="CD899" s="8"/>
      <c r="CE899" s="8"/>
      <c r="CF899" s="8"/>
      <c r="CG899" s="8"/>
      <c r="CH899" s="8"/>
      <c r="CI899" s="8"/>
      <c r="CJ899" s="8"/>
      <c r="CK899" s="8"/>
      <c r="CL899" s="8"/>
      <c r="CM899" s="8"/>
      <c r="CN899" s="8"/>
      <c r="CO899" s="8"/>
      <c r="CP899" s="8"/>
      <c r="CQ899" s="8"/>
      <c r="CR899" s="8"/>
      <c r="CS899" s="8"/>
      <c r="CT899" s="8"/>
      <c r="CU899" s="8"/>
      <c r="CV899" s="8"/>
      <c r="CW899" s="8"/>
      <c r="CX899" s="8"/>
      <c r="CY899" s="8"/>
      <c r="CZ899" s="8"/>
      <c r="DA899" s="8"/>
      <c r="DB899" s="8"/>
      <c r="DC899" s="8"/>
      <c r="DD899" s="8"/>
    </row>
    <row r="900" spans="3:108" x14ac:dyDescent="0.2">
      <c r="C900" s="43"/>
      <c r="D900" s="43"/>
      <c r="E900" s="43"/>
      <c r="F900" s="44"/>
      <c r="H900" s="8"/>
      <c r="I900" s="8"/>
      <c r="J900" s="8"/>
      <c r="K900" s="51"/>
      <c r="L900" s="21"/>
      <c r="M900" s="8"/>
      <c r="N900" s="44"/>
      <c r="O900" s="44"/>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c r="CA900" s="8"/>
      <c r="CB900" s="8"/>
      <c r="CC900" s="8"/>
      <c r="CD900" s="8"/>
      <c r="CE900" s="8"/>
      <c r="CF900" s="8"/>
      <c r="CG900" s="8"/>
      <c r="CH900" s="8"/>
      <c r="CI900" s="8"/>
      <c r="CJ900" s="8"/>
      <c r="CK900" s="8"/>
      <c r="CL900" s="8"/>
      <c r="CM900" s="8"/>
      <c r="CN900" s="8"/>
      <c r="CO900" s="8"/>
      <c r="CP900" s="8"/>
      <c r="CQ900" s="8"/>
      <c r="CR900" s="8"/>
      <c r="CS900" s="8"/>
      <c r="CT900" s="8"/>
      <c r="CU900" s="8"/>
      <c r="CV900" s="8"/>
      <c r="CW900" s="8"/>
      <c r="CX900" s="8"/>
      <c r="CY900" s="8"/>
      <c r="CZ900" s="8"/>
      <c r="DA900" s="8"/>
      <c r="DB900" s="8"/>
      <c r="DC900" s="8"/>
      <c r="DD900" s="8"/>
    </row>
    <row r="901" spans="3:108" x14ac:dyDescent="0.2">
      <c r="C901" s="43"/>
      <c r="D901" s="43"/>
      <c r="E901" s="43"/>
      <c r="F901" s="44"/>
      <c r="H901" s="8"/>
      <c r="I901" s="8"/>
      <c r="J901" s="8"/>
      <c r="K901" s="51"/>
      <c r="L901" s="21"/>
      <c r="M901" s="8"/>
      <c r="N901" s="44"/>
      <c r="O901" s="44"/>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c r="CA901" s="8"/>
      <c r="CB901" s="8"/>
      <c r="CC901" s="8"/>
      <c r="CD901" s="8"/>
      <c r="CE901" s="8"/>
      <c r="CF901" s="8"/>
      <c r="CG901" s="8"/>
      <c r="CH901" s="8"/>
      <c r="CI901" s="8"/>
      <c r="CJ901" s="8"/>
      <c r="CK901" s="8"/>
      <c r="CL901" s="8"/>
      <c r="CM901" s="8"/>
      <c r="CN901" s="8"/>
      <c r="CO901" s="8"/>
      <c r="CP901" s="8"/>
      <c r="CQ901" s="8"/>
      <c r="CR901" s="8"/>
      <c r="CS901" s="8"/>
      <c r="CT901" s="8"/>
      <c r="CU901" s="8"/>
      <c r="CV901" s="8"/>
      <c r="CW901" s="8"/>
      <c r="CX901" s="8"/>
      <c r="CY901" s="8"/>
      <c r="CZ901" s="8"/>
      <c r="DA901" s="8"/>
      <c r="DB901" s="8"/>
      <c r="DC901" s="8"/>
      <c r="DD901" s="8"/>
    </row>
    <row r="902" spans="3:108" x14ac:dyDescent="0.2">
      <c r="C902" s="43"/>
      <c r="D902" s="43"/>
      <c r="E902" s="43"/>
      <c r="F902" s="44"/>
      <c r="H902" s="8"/>
      <c r="I902" s="8"/>
      <c r="J902" s="8"/>
      <c r="K902" s="51"/>
      <c r="L902" s="21"/>
      <c r="M902" s="8"/>
      <c r="N902" s="44"/>
      <c r="O902" s="44"/>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c r="CA902" s="8"/>
      <c r="CB902" s="8"/>
      <c r="CC902" s="8"/>
      <c r="CD902" s="8"/>
      <c r="CE902" s="8"/>
      <c r="CF902" s="8"/>
      <c r="CG902" s="8"/>
      <c r="CH902" s="8"/>
      <c r="CI902" s="8"/>
      <c r="CJ902" s="8"/>
      <c r="CK902" s="8"/>
      <c r="CL902" s="8"/>
      <c r="CM902" s="8"/>
      <c r="CN902" s="8"/>
      <c r="CO902" s="8"/>
      <c r="CP902" s="8"/>
      <c r="CQ902" s="8"/>
      <c r="CR902" s="8"/>
      <c r="CS902" s="8"/>
      <c r="CT902" s="8"/>
      <c r="CU902" s="8"/>
      <c r="CV902" s="8"/>
      <c r="CW902" s="8"/>
      <c r="CX902" s="8"/>
      <c r="CY902" s="8"/>
      <c r="CZ902" s="8"/>
      <c r="DA902" s="8"/>
      <c r="DB902" s="8"/>
      <c r="DC902" s="8"/>
      <c r="DD902" s="8"/>
    </row>
    <row r="903" spans="3:108" x14ac:dyDescent="0.2">
      <c r="C903" s="43"/>
      <c r="D903" s="43"/>
      <c r="E903" s="43"/>
      <c r="F903" s="44"/>
      <c r="H903" s="8"/>
      <c r="I903" s="8"/>
      <c r="J903" s="8"/>
      <c r="K903" s="51"/>
      <c r="L903" s="21"/>
      <c r="M903" s="8"/>
      <c r="N903" s="44"/>
      <c r="O903" s="44"/>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c r="CB903" s="8"/>
      <c r="CC903" s="8"/>
      <c r="CD903" s="8"/>
      <c r="CE903" s="8"/>
      <c r="CF903" s="8"/>
      <c r="CG903" s="8"/>
      <c r="CH903" s="8"/>
      <c r="CI903" s="8"/>
      <c r="CJ903" s="8"/>
      <c r="CK903" s="8"/>
      <c r="CL903" s="8"/>
      <c r="CM903" s="8"/>
      <c r="CN903" s="8"/>
      <c r="CO903" s="8"/>
      <c r="CP903" s="8"/>
      <c r="CQ903" s="8"/>
      <c r="CR903" s="8"/>
      <c r="CS903" s="8"/>
      <c r="CT903" s="8"/>
      <c r="CU903" s="8"/>
      <c r="CV903" s="8"/>
      <c r="CW903" s="8"/>
      <c r="CX903" s="8"/>
      <c r="CY903" s="8"/>
      <c r="CZ903" s="8"/>
      <c r="DA903" s="8"/>
      <c r="DB903" s="8"/>
      <c r="DC903" s="8"/>
      <c r="DD903" s="8"/>
    </row>
    <row r="904" spans="3:108" x14ac:dyDescent="0.2">
      <c r="C904" s="43"/>
      <c r="D904" s="43"/>
      <c r="E904" s="43"/>
      <c r="F904" s="44"/>
      <c r="H904" s="8"/>
      <c r="I904" s="8"/>
      <c r="J904" s="8"/>
      <c r="K904" s="51"/>
      <c r="L904" s="21"/>
      <c r="M904" s="8"/>
      <c r="N904" s="44"/>
      <c r="O904" s="44"/>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c r="CA904" s="8"/>
      <c r="CB904" s="8"/>
      <c r="CC904" s="8"/>
      <c r="CD904" s="8"/>
      <c r="CE904" s="8"/>
      <c r="CF904" s="8"/>
      <c r="CG904" s="8"/>
      <c r="CH904" s="8"/>
      <c r="CI904" s="8"/>
      <c r="CJ904" s="8"/>
      <c r="CK904" s="8"/>
      <c r="CL904" s="8"/>
      <c r="CM904" s="8"/>
      <c r="CN904" s="8"/>
      <c r="CO904" s="8"/>
      <c r="CP904" s="8"/>
      <c r="CQ904" s="8"/>
      <c r="CR904" s="8"/>
      <c r="CS904" s="8"/>
      <c r="CT904" s="8"/>
      <c r="CU904" s="8"/>
      <c r="CV904" s="8"/>
      <c r="CW904" s="8"/>
      <c r="CX904" s="8"/>
      <c r="CY904" s="8"/>
      <c r="CZ904" s="8"/>
      <c r="DA904" s="8"/>
      <c r="DB904" s="8"/>
      <c r="DC904" s="8"/>
      <c r="DD904" s="8"/>
    </row>
    <row r="905" spans="3:108" x14ac:dyDescent="0.2">
      <c r="C905" s="43"/>
      <c r="D905" s="43"/>
      <c r="E905" s="43"/>
      <c r="F905" s="44"/>
      <c r="H905" s="8"/>
      <c r="I905" s="8"/>
      <c r="J905" s="8"/>
      <c r="K905" s="51"/>
      <c r="L905" s="21"/>
      <c r="M905" s="8"/>
      <c r="N905" s="44"/>
      <c r="O905" s="44"/>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c r="CA905" s="8"/>
      <c r="CB905" s="8"/>
      <c r="CC905" s="8"/>
      <c r="CD905" s="8"/>
      <c r="CE905" s="8"/>
      <c r="CF905" s="8"/>
      <c r="CG905" s="8"/>
      <c r="CH905" s="8"/>
      <c r="CI905" s="8"/>
      <c r="CJ905" s="8"/>
      <c r="CK905" s="8"/>
      <c r="CL905" s="8"/>
      <c r="CM905" s="8"/>
      <c r="CN905" s="8"/>
      <c r="CO905" s="8"/>
      <c r="CP905" s="8"/>
      <c r="CQ905" s="8"/>
      <c r="CR905" s="8"/>
      <c r="CS905" s="8"/>
      <c r="CT905" s="8"/>
      <c r="CU905" s="8"/>
      <c r="CV905" s="8"/>
      <c r="CW905" s="8"/>
      <c r="CX905" s="8"/>
      <c r="CY905" s="8"/>
      <c r="CZ905" s="8"/>
      <c r="DA905" s="8"/>
      <c r="DB905" s="8"/>
      <c r="DC905" s="8"/>
      <c r="DD905" s="8"/>
    </row>
    <row r="906" spans="3:108" x14ac:dyDescent="0.2">
      <c r="C906" s="43"/>
      <c r="D906" s="43"/>
      <c r="E906" s="43"/>
      <c r="F906" s="44"/>
      <c r="H906" s="8"/>
      <c r="I906" s="8"/>
      <c r="J906" s="8"/>
      <c r="K906" s="51"/>
      <c r="L906" s="21"/>
      <c r="M906" s="8"/>
      <c r="N906" s="44"/>
      <c r="O906" s="44"/>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c r="CA906" s="8"/>
      <c r="CB906" s="8"/>
      <c r="CC906" s="8"/>
      <c r="CD906" s="8"/>
      <c r="CE906" s="8"/>
      <c r="CF906" s="8"/>
      <c r="CG906" s="8"/>
      <c r="CH906" s="8"/>
      <c r="CI906" s="8"/>
      <c r="CJ906" s="8"/>
      <c r="CK906" s="8"/>
      <c r="CL906" s="8"/>
      <c r="CM906" s="8"/>
      <c r="CN906" s="8"/>
      <c r="CO906" s="8"/>
      <c r="CP906" s="8"/>
      <c r="CQ906" s="8"/>
      <c r="CR906" s="8"/>
      <c r="CS906" s="8"/>
      <c r="CT906" s="8"/>
      <c r="CU906" s="8"/>
      <c r="CV906" s="8"/>
      <c r="CW906" s="8"/>
      <c r="CX906" s="8"/>
      <c r="CY906" s="8"/>
      <c r="CZ906" s="8"/>
      <c r="DA906" s="8"/>
      <c r="DB906" s="8"/>
      <c r="DC906" s="8"/>
      <c r="DD906" s="8"/>
    </row>
    <row r="907" spans="3:108" x14ac:dyDescent="0.2">
      <c r="C907" s="43"/>
      <c r="D907" s="43"/>
      <c r="E907" s="43"/>
      <c r="F907" s="44"/>
      <c r="H907" s="8"/>
      <c r="I907" s="8"/>
      <c r="J907" s="8"/>
      <c r="K907" s="51"/>
      <c r="L907" s="21"/>
      <c r="M907" s="8"/>
      <c r="N907" s="44"/>
      <c r="O907" s="44"/>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c r="CA907" s="8"/>
      <c r="CB907" s="8"/>
      <c r="CC907" s="8"/>
      <c r="CD907" s="8"/>
      <c r="CE907" s="8"/>
      <c r="CF907" s="8"/>
      <c r="CG907" s="8"/>
      <c r="CH907" s="8"/>
      <c r="CI907" s="8"/>
      <c r="CJ907" s="8"/>
      <c r="CK907" s="8"/>
      <c r="CL907" s="8"/>
      <c r="CM907" s="8"/>
      <c r="CN907" s="8"/>
      <c r="CO907" s="8"/>
      <c r="CP907" s="8"/>
      <c r="CQ907" s="8"/>
      <c r="CR907" s="8"/>
      <c r="CS907" s="8"/>
      <c r="CT907" s="8"/>
      <c r="CU907" s="8"/>
      <c r="CV907" s="8"/>
      <c r="CW907" s="8"/>
      <c r="CX907" s="8"/>
      <c r="CY907" s="8"/>
      <c r="CZ907" s="8"/>
      <c r="DA907" s="8"/>
      <c r="DB907" s="8"/>
      <c r="DC907" s="8"/>
      <c r="DD907" s="8"/>
    </row>
    <row r="908" spans="3:108" x14ac:dyDescent="0.2">
      <c r="C908" s="43"/>
      <c r="D908" s="43"/>
      <c r="E908" s="43"/>
      <c r="F908" s="44"/>
      <c r="H908" s="8"/>
      <c r="I908" s="8"/>
      <c r="J908" s="8"/>
      <c r="K908" s="51"/>
      <c r="L908" s="21"/>
      <c r="M908" s="8"/>
      <c r="N908" s="44"/>
      <c r="O908" s="44"/>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c r="CA908" s="8"/>
      <c r="CB908" s="8"/>
      <c r="CC908" s="8"/>
      <c r="CD908" s="8"/>
      <c r="CE908" s="8"/>
      <c r="CF908" s="8"/>
      <c r="CG908" s="8"/>
      <c r="CH908" s="8"/>
      <c r="CI908" s="8"/>
      <c r="CJ908" s="8"/>
      <c r="CK908" s="8"/>
      <c r="CL908" s="8"/>
      <c r="CM908" s="8"/>
      <c r="CN908" s="8"/>
      <c r="CO908" s="8"/>
      <c r="CP908" s="8"/>
      <c r="CQ908" s="8"/>
      <c r="CR908" s="8"/>
      <c r="CS908" s="8"/>
      <c r="CT908" s="8"/>
      <c r="CU908" s="8"/>
      <c r="CV908" s="8"/>
      <c r="CW908" s="8"/>
      <c r="CX908" s="8"/>
      <c r="CY908" s="8"/>
      <c r="CZ908" s="8"/>
      <c r="DA908" s="8"/>
      <c r="DB908" s="8"/>
      <c r="DC908" s="8"/>
      <c r="DD908" s="8"/>
    </row>
    <row r="909" spans="3:108" x14ac:dyDescent="0.2">
      <c r="C909" s="43"/>
      <c r="D909" s="43"/>
      <c r="E909" s="43"/>
      <c r="F909" s="44"/>
      <c r="H909" s="8"/>
      <c r="I909" s="8"/>
      <c r="J909" s="8"/>
      <c r="K909" s="51"/>
      <c r="L909" s="21"/>
      <c r="M909" s="8"/>
      <c r="N909" s="44"/>
      <c r="O909" s="44"/>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c r="CA909" s="8"/>
      <c r="CB909" s="8"/>
      <c r="CC909" s="8"/>
      <c r="CD909" s="8"/>
      <c r="CE909" s="8"/>
      <c r="CF909" s="8"/>
      <c r="CG909" s="8"/>
      <c r="CH909" s="8"/>
      <c r="CI909" s="8"/>
      <c r="CJ909" s="8"/>
      <c r="CK909" s="8"/>
      <c r="CL909" s="8"/>
      <c r="CM909" s="8"/>
      <c r="CN909" s="8"/>
      <c r="CO909" s="8"/>
      <c r="CP909" s="8"/>
      <c r="CQ909" s="8"/>
      <c r="CR909" s="8"/>
      <c r="CS909" s="8"/>
      <c r="CT909" s="8"/>
      <c r="CU909" s="8"/>
      <c r="CV909" s="8"/>
      <c r="CW909" s="8"/>
      <c r="CX909" s="8"/>
      <c r="CY909" s="8"/>
      <c r="CZ909" s="8"/>
      <c r="DA909" s="8"/>
      <c r="DB909" s="8"/>
      <c r="DC909" s="8"/>
      <c r="DD909" s="8"/>
    </row>
    <row r="910" spans="3:108" x14ac:dyDescent="0.2">
      <c r="C910" s="43"/>
      <c r="D910" s="43"/>
      <c r="E910" s="43"/>
      <c r="F910" s="44"/>
      <c r="H910" s="8"/>
      <c r="I910" s="8"/>
      <c r="J910" s="8"/>
      <c r="K910" s="51"/>
      <c r="L910" s="21"/>
      <c r="M910" s="8"/>
      <c r="N910" s="44"/>
      <c r="O910" s="44"/>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c r="CB910" s="8"/>
      <c r="CC910" s="8"/>
      <c r="CD910" s="8"/>
      <c r="CE910" s="8"/>
      <c r="CF910" s="8"/>
      <c r="CG910" s="8"/>
      <c r="CH910" s="8"/>
      <c r="CI910" s="8"/>
      <c r="CJ910" s="8"/>
      <c r="CK910" s="8"/>
      <c r="CL910" s="8"/>
      <c r="CM910" s="8"/>
      <c r="CN910" s="8"/>
      <c r="CO910" s="8"/>
      <c r="CP910" s="8"/>
      <c r="CQ910" s="8"/>
      <c r="CR910" s="8"/>
      <c r="CS910" s="8"/>
      <c r="CT910" s="8"/>
      <c r="CU910" s="8"/>
      <c r="CV910" s="8"/>
      <c r="CW910" s="8"/>
      <c r="CX910" s="8"/>
      <c r="CY910" s="8"/>
      <c r="CZ910" s="8"/>
      <c r="DA910" s="8"/>
      <c r="DB910" s="8"/>
      <c r="DC910" s="8"/>
      <c r="DD910" s="8"/>
    </row>
    <row r="911" spans="3:108" x14ac:dyDescent="0.2">
      <c r="C911" s="43"/>
      <c r="D911" s="43"/>
      <c r="E911" s="43"/>
      <c r="F911" s="44"/>
      <c r="H911" s="8"/>
      <c r="I911" s="8"/>
      <c r="J911" s="8"/>
      <c r="K911" s="51"/>
      <c r="L911" s="21"/>
      <c r="M911" s="8"/>
      <c r="N911" s="44"/>
      <c r="O911" s="44"/>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c r="CA911" s="8"/>
      <c r="CB911" s="8"/>
      <c r="CC911" s="8"/>
      <c r="CD911" s="8"/>
      <c r="CE911" s="8"/>
      <c r="CF911" s="8"/>
      <c r="CG911" s="8"/>
      <c r="CH911" s="8"/>
      <c r="CI911" s="8"/>
      <c r="CJ911" s="8"/>
      <c r="CK911" s="8"/>
      <c r="CL911" s="8"/>
      <c r="CM911" s="8"/>
      <c r="CN911" s="8"/>
      <c r="CO911" s="8"/>
      <c r="CP911" s="8"/>
      <c r="CQ911" s="8"/>
      <c r="CR911" s="8"/>
      <c r="CS911" s="8"/>
      <c r="CT911" s="8"/>
      <c r="CU911" s="8"/>
      <c r="CV911" s="8"/>
      <c r="CW911" s="8"/>
      <c r="CX911" s="8"/>
      <c r="CY911" s="8"/>
      <c r="CZ911" s="8"/>
      <c r="DA911" s="8"/>
      <c r="DB911" s="8"/>
      <c r="DC911" s="8"/>
      <c r="DD911" s="8"/>
    </row>
    <row r="912" spans="3:108" x14ac:dyDescent="0.2">
      <c r="C912" s="43"/>
      <c r="D912" s="43"/>
      <c r="E912" s="43"/>
      <c r="F912" s="44"/>
      <c r="H912" s="8"/>
      <c r="I912" s="8"/>
      <c r="J912" s="8"/>
      <c r="K912" s="51"/>
      <c r="L912" s="21"/>
      <c r="M912" s="8"/>
      <c r="N912" s="44"/>
      <c r="O912" s="44"/>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c r="CA912" s="8"/>
      <c r="CB912" s="8"/>
      <c r="CC912" s="8"/>
      <c r="CD912" s="8"/>
      <c r="CE912" s="8"/>
      <c r="CF912" s="8"/>
      <c r="CG912" s="8"/>
      <c r="CH912" s="8"/>
      <c r="CI912" s="8"/>
      <c r="CJ912" s="8"/>
      <c r="CK912" s="8"/>
      <c r="CL912" s="8"/>
      <c r="CM912" s="8"/>
      <c r="CN912" s="8"/>
      <c r="CO912" s="8"/>
      <c r="CP912" s="8"/>
      <c r="CQ912" s="8"/>
      <c r="CR912" s="8"/>
      <c r="CS912" s="8"/>
      <c r="CT912" s="8"/>
      <c r="CU912" s="8"/>
      <c r="CV912" s="8"/>
      <c r="CW912" s="8"/>
      <c r="CX912" s="8"/>
      <c r="CY912" s="8"/>
      <c r="CZ912" s="8"/>
      <c r="DA912" s="8"/>
      <c r="DB912" s="8"/>
      <c r="DC912" s="8"/>
      <c r="DD912" s="8"/>
    </row>
    <row r="913" spans="3:108" x14ac:dyDescent="0.2">
      <c r="C913" s="43"/>
      <c r="D913" s="43"/>
      <c r="E913" s="43"/>
      <c r="F913" s="44"/>
      <c r="H913" s="8"/>
      <c r="I913" s="8"/>
      <c r="J913" s="8"/>
      <c r="K913" s="51"/>
      <c r="L913" s="21"/>
      <c r="M913" s="8"/>
      <c r="N913" s="44"/>
      <c r="O913" s="44"/>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c r="CA913" s="8"/>
      <c r="CB913" s="8"/>
      <c r="CC913" s="8"/>
      <c r="CD913" s="8"/>
      <c r="CE913" s="8"/>
      <c r="CF913" s="8"/>
      <c r="CG913" s="8"/>
      <c r="CH913" s="8"/>
      <c r="CI913" s="8"/>
      <c r="CJ913" s="8"/>
      <c r="CK913" s="8"/>
      <c r="CL913" s="8"/>
      <c r="CM913" s="8"/>
      <c r="CN913" s="8"/>
      <c r="CO913" s="8"/>
      <c r="CP913" s="8"/>
      <c r="CQ913" s="8"/>
      <c r="CR913" s="8"/>
      <c r="CS913" s="8"/>
      <c r="CT913" s="8"/>
      <c r="CU913" s="8"/>
      <c r="CV913" s="8"/>
      <c r="CW913" s="8"/>
      <c r="CX913" s="8"/>
      <c r="CY913" s="8"/>
      <c r="CZ913" s="8"/>
      <c r="DA913" s="8"/>
      <c r="DB913" s="8"/>
      <c r="DC913" s="8"/>
      <c r="DD913" s="8"/>
    </row>
    <row r="914" spans="3:108" x14ac:dyDescent="0.2">
      <c r="C914" s="43"/>
      <c r="D914" s="43"/>
      <c r="E914" s="43"/>
      <c r="F914" s="44"/>
      <c r="H914" s="8"/>
      <c r="I914" s="8"/>
      <c r="J914" s="8"/>
      <c r="K914" s="51"/>
      <c r="L914" s="21"/>
      <c r="M914" s="8"/>
      <c r="N914" s="44"/>
      <c r="O914" s="44"/>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c r="CA914" s="8"/>
      <c r="CB914" s="8"/>
      <c r="CC914" s="8"/>
      <c r="CD914" s="8"/>
      <c r="CE914" s="8"/>
      <c r="CF914" s="8"/>
      <c r="CG914" s="8"/>
      <c r="CH914" s="8"/>
      <c r="CI914" s="8"/>
      <c r="CJ914" s="8"/>
      <c r="CK914" s="8"/>
      <c r="CL914" s="8"/>
      <c r="CM914" s="8"/>
      <c r="CN914" s="8"/>
      <c r="CO914" s="8"/>
      <c r="CP914" s="8"/>
      <c r="CQ914" s="8"/>
      <c r="CR914" s="8"/>
      <c r="CS914" s="8"/>
      <c r="CT914" s="8"/>
      <c r="CU914" s="8"/>
      <c r="CV914" s="8"/>
      <c r="CW914" s="8"/>
      <c r="CX914" s="8"/>
      <c r="CY914" s="8"/>
      <c r="CZ914" s="8"/>
      <c r="DA914" s="8"/>
      <c r="DB914" s="8"/>
      <c r="DC914" s="8"/>
      <c r="DD914" s="8"/>
    </row>
    <row r="915" spans="3:108" x14ac:dyDescent="0.2">
      <c r="C915" s="43"/>
      <c r="D915" s="43"/>
      <c r="E915" s="43"/>
      <c r="F915" s="44"/>
      <c r="H915" s="8"/>
      <c r="I915" s="8"/>
      <c r="J915" s="8"/>
      <c r="K915" s="51"/>
      <c r="L915" s="21"/>
      <c r="M915" s="8"/>
      <c r="N915" s="44"/>
      <c r="O915" s="44"/>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c r="CA915" s="8"/>
      <c r="CB915" s="8"/>
      <c r="CC915" s="8"/>
      <c r="CD915" s="8"/>
      <c r="CE915" s="8"/>
      <c r="CF915" s="8"/>
      <c r="CG915" s="8"/>
      <c r="CH915" s="8"/>
      <c r="CI915" s="8"/>
      <c r="CJ915" s="8"/>
      <c r="CK915" s="8"/>
      <c r="CL915" s="8"/>
      <c r="CM915" s="8"/>
      <c r="CN915" s="8"/>
      <c r="CO915" s="8"/>
      <c r="CP915" s="8"/>
      <c r="CQ915" s="8"/>
      <c r="CR915" s="8"/>
      <c r="CS915" s="8"/>
      <c r="CT915" s="8"/>
      <c r="CU915" s="8"/>
      <c r="CV915" s="8"/>
      <c r="CW915" s="8"/>
      <c r="CX915" s="8"/>
      <c r="CY915" s="8"/>
      <c r="CZ915" s="8"/>
      <c r="DA915" s="8"/>
      <c r="DB915" s="8"/>
      <c r="DC915" s="8"/>
      <c r="DD915" s="8"/>
    </row>
    <row r="916" spans="3:108" x14ac:dyDescent="0.2">
      <c r="C916" s="43"/>
      <c r="D916" s="43"/>
      <c r="E916" s="43"/>
      <c r="F916" s="44"/>
      <c r="H916" s="8"/>
      <c r="I916" s="8"/>
      <c r="J916" s="8"/>
      <c r="K916" s="51"/>
      <c r="L916" s="21"/>
      <c r="M916" s="8"/>
      <c r="N916" s="44"/>
      <c r="O916" s="44"/>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c r="CA916" s="8"/>
      <c r="CB916" s="8"/>
      <c r="CC916" s="8"/>
      <c r="CD916" s="8"/>
      <c r="CE916" s="8"/>
      <c r="CF916" s="8"/>
      <c r="CG916" s="8"/>
      <c r="CH916" s="8"/>
      <c r="CI916" s="8"/>
      <c r="CJ916" s="8"/>
      <c r="CK916" s="8"/>
      <c r="CL916" s="8"/>
      <c r="CM916" s="8"/>
      <c r="CN916" s="8"/>
      <c r="CO916" s="8"/>
      <c r="CP916" s="8"/>
      <c r="CQ916" s="8"/>
      <c r="CR916" s="8"/>
      <c r="CS916" s="8"/>
      <c r="CT916" s="8"/>
      <c r="CU916" s="8"/>
      <c r="CV916" s="8"/>
      <c r="CW916" s="8"/>
      <c r="CX916" s="8"/>
      <c r="CY916" s="8"/>
      <c r="CZ916" s="8"/>
      <c r="DA916" s="8"/>
      <c r="DB916" s="8"/>
      <c r="DC916" s="8"/>
      <c r="DD916" s="8"/>
    </row>
    <row r="917" spans="3:108" x14ac:dyDescent="0.2">
      <c r="C917" s="43"/>
      <c r="D917" s="43"/>
      <c r="E917" s="43"/>
      <c r="F917" s="44"/>
      <c r="H917" s="8"/>
      <c r="I917" s="8"/>
      <c r="J917" s="8"/>
      <c r="K917" s="51"/>
      <c r="L917" s="21"/>
      <c r="M917" s="8"/>
      <c r="N917" s="44"/>
      <c r="O917" s="44"/>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c r="CA917" s="8"/>
      <c r="CB917" s="8"/>
      <c r="CC917" s="8"/>
      <c r="CD917" s="8"/>
      <c r="CE917" s="8"/>
      <c r="CF917" s="8"/>
      <c r="CG917" s="8"/>
      <c r="CH917" s="8"/>
      <c r="CI917" s="8"/>
      <c r="CJ917" s="8"/>
      <c r="CK917" s="8"/>
      <c r="CL917" s="8"/>
      <c r="CM917" s="8"/>
      <c r="CN917" s="8"/>
      <c r="CO917" s="8"/>
      <c r="CP917" s="8"/>
      <c r="CQ917" s="8"/>
      <c r="CR917" s="8"/>
      <c r="CS917" s="8"/>
      <c r="CT917" s="8"/>
      <c r="CU917" s="8"/>
      <c r="CV917" s="8"/>
      <c r="CW917" s="8"/>
      <c r="CX917" s="8"/>
      <c r="CY917" s="8"/>
      <c r="CZ917" s="8"/>
      <c r="DA917" s="8"/>
      <c r="DB917" s="8"/>
      <c r="DC917" s="8"/>
      <c r="DD917" s="8"/>
    </row>
    <row r="918" spans="3:108" x14ac:dyDescent="0.2">
      <c r="C918" s="43"/>
      <c r="D918" s="43"/>
      <c r="E918" s="43"/>
      <c r="F918" s="44"/>
      <c r="H918" s="8"/>
      <c r="I918" s="8"/>
      <c r="J918" s="8"/>
      <c r="K918" s="51"/>
      <c r="L918" s="21"/>
      <c r="M918" s="8"/>
      <c r="N918" s="44"/>
      <c r="O918" s="44"/>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c r="CA918" s="8"/>
      <c r="CB918" s="8"/>
      <c r="CC918" s="8"/>
      <c r="CD918" s="8"/>
      <c r="CE918" s="8"/>
      <c r="CF918" s="8"/>
      <c r="CG918" s="8"/>
      <c r="CH918" s="8"/>
      <c r="CI918" s="8"/>
      <c r="CJ918" s="8"/>
      <c r="CK918" s="8"/>
      <c r="CL918" s="8"/>
      <c r="CM918" s="8"/>
      <c r="CN918" s="8"/>
      <c r="CO918" s="8"/>
      <c r="CP918" s="8"/>
      <c r="CQ918" s="8"/>
      <c r="CR918" s="8"/>
      <c r="CS918" s="8"/>
      <c r="CT918" s="8"/>
      <c r="CU918" s="8"/>
      <c r="CV918" s="8"/>
      <c r="CW918" s="8"/>
      <c r="CX918" s="8"/>
      <c r="CY918" s="8"/>
      <c r="CZ918" s="8"/>
      <c r="DA918" s="8"/>
      <c r="DB918" s="8"/>
      <c r="DC918" s="8"/>
      <c r="DD918" s="8"/>
    </row>
    <row r="919" spans="3:108" x14ac:dyDescent="0.2">
      <c r="C919" s="43"/>
      <c r="D919" s="43"/>
      <c r="E919" s="43"/>
      <c r="F919" s="44"/>
      <c r="H919" s="8"/>
      <c r="I919" s="8"/>
      <c r="J919" s="8"/>
      <c r="K919" s="51"/>
      <c r="L919" s="21"/>
      <c r="M919" s="8"/>
      <c r="N919" s="44"/>
      <c r="O919" s="44"/>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c r="CA919" s="8"/>
      <c r="CB919" s="8"/>
      <c r="CC919" s="8"/>
      <c r="CD919" s="8"/>
      <c r="CE919" s="8"/>
      <c r="CF919" s="8"/>
      <c r="CG919" s="8"/>
      <c r="CH919" s="8"/>
      <c r="CI919" s="8"/>
      <c r="CJ919" s="8"/>
      <c r="CK919" s="8"/>
      <c r="CL919" s="8"/>
      <c r="CM919" s="8"/>
      <c r="CN919" s="8"/>
      <c r="CO919" s="8"/>
      <c r="CP919" s="8"/>
      <c r="CQ919" s="8"/>
      <c r="CR919" s="8"/>
      <c r="CS919" s="8"/>
      <c r="CT919" s="8"/>
      <c r="CU919" s="8"/>
      <c r="CV919" s="8"/>
      <c r="CW919" s="8"/>
      <c r="CX919" s="8"/>
      <c r="CY919" s="8"/>
      <c r="CZ919" s="8"/>
      <c r="DA919" s="8"/>
      <c r="DB919" s="8"/>
      <c r="DC919" s="8"/>
      <c r="DD919" s="8"/>
    </row>
    <row r="920" spans="3:108" x14ac:dyDescent="0.2">
      <c r="C920" s="43"/>
      <c r="D920" s="43"/>
      <c r="E920" s="43"/>
      <c r="F920" s="44"/>
      <c r="H920" s="8"/>
      <c r="I920" s="8"/>
      <c r="J920" s="8"/>
      <c r="K920" s="51"/>
      <c r="L920" s="21"/>
      <c r="M920" s="8"/>
      <c r="N920" s="44"/>
      <c r="O920" s="44"/>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c r="CA920" s="8"/>
      <c r="CB920" s="8"/>
      <c r="CC920" s="8"/>
      <c r="CD920" s="8"/>
      <c r="CE920" s="8"/>
      <c r="CF920" s="8"/>
      <c r="CG920" s="8"/>
      <c r="CH920" s="8"/>
      <c r="CI920" s="8"/>
      <c r="CJ920" s="8"/>
      <c r="CK920" s="8"/>
      <c r="CL920" s="8"/>
      <c r="CM920" s="8"/>
      <c r="CN920" s="8"/>
      <c r="CO920" s="8"/>
      <c r="CP920" s="8"/>
      <c r="CQ920" s="8"/>
      <c r="CR920" s="8"/>
      <c r="CS920" s="8"/>
      <c r="CT920" s="8"/>
      <c r="CU920" s="8"/>
      <c r="CV920" s="8"/>
      <c r="CW920" s="8"/>
      <c r="CX920" s="8"/>
      <c r="CY920" s="8"/>
      <c r="CZ920" s="8"/>
      <c r="DA920" s="8"/>
      <c r="DB920" s="8"/>
      <c r="DC920" s="8"/>
      <c r="DD920" s="8"/>
    </row>
    <row r="921" spans="3:108" x14ac:dyDescent="0.2">
      <c r="C921" s="43"/>
      <c r="D921" s="43"/>
      <c r="E921" s="43"/>
      <c r="F921" s="44"/>
      <c r="H921" s="8"/>
      <c r="I921" s="8"/>
      <c r="J921" s="8"/>
      <c r="K921" s="51"/>
      <c r="L921" s="21"/>
      <c r="M921" s="8"/>
      <c r="N921" s="44"/>
      <c r="O921" s="44"/>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c r="CA921" s="8"/>
      <c r="CB921" s="8"/>
      <c r="CC921" s="8"/>
      <c r="CD921" s="8"/>
      <c r="CE921" s="8"/>
      <c r="CF921" s="8"/>
      <c r="CG921" s="8"/>
      <c r="CH921" s="8"/>
      <c r="CI921" s="8"/>
      <c r="CJ921" s="8"/>
      <c r="CK921" s="8"/>
      <c r="CL921" s="8"/>
      <c r="CM921" s="8"/>
      <c r="CN921" s="8"/>
      <c r="CO921" s="8"/>
      <c r="CP921" s="8"/>
      <c r="CQ921" s="8"/>
      <c r="CR921" s="8"/>
      <c r="CS921" s="8"/>
      <c r="CT921" s="8"/>
      <c r="CU921" s="8"/>
      <c r="CV921" s="8"/>
      <c r="CW921" s="8"/>
      <c r="CX921" s="8"/>
      <c r="CY921" s="8"/>
      <c r="CZ921" s="8"/>
      <c r="DA921" s="8"/>
      <c r="DB921" s="8"/>
      <c r="DC921" s="8"/>
      <c r="DD921" s="8"/>
    </row>
    <row r="922" spans="3:108" x14ac:dyDescent="0.2">
      <c r="C922" s="43"/>
      <c r="D922" s="43"/>
      <c r="E922" s="43"/>
      <c r="F922" s="44"/>
      <c r="H922" s="8"/>
      <c r="I922" s="8"/>
      <c r="J922" s="8"/>
      <c r="K922" s="51"/>
      <c r="L922" s="21"/>
      <c r="M922" s="8"/>
      <c r="N922" s="44"/>
      <c r="O922" s="44"/>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c r="CA922" s="8"/>
      <c r="CB922" s="8"/>
      <c r="CC922" s="8"/>
      <c r="CD922" s="8"/>
      <c r="CE922" s="8"/>
      <c r="CF922" s="8"/>
      <c r="CG922" s="8"/>
      <c r="CH922" s="8"/>
      <c r="CI922" s="8"/>
      <c r="CJ922" s="8"/>
      <c r="CK922" s="8"/>
      <c r="CL922" s="8"/>
      <c r="CM922" s="8"/>
      <c r="CN922" s="8"/>
      <c r="CO922" s="8"/>
      <c r="CP922" s="8"/>
      <c r="CQ922" s="8"/>
      <c r="CR922" s="8"/>
      <c r="CS922" s="8"/>
      <c r="CT922" s="8"/>
      <c r="CU922" s="8"/>
      <c r="CV922" s="8"/>
      <c r="CW922" s="8"/>
      <c r="CX922" s="8"/>
      <c r="CY922" s="8"/>
      <c r="CZ922" s="8"/>
      <c r="DA922" s="8"/>
      <c r="DB922" s="8"/>
      <c r="DC922" s="8"/>
      <c r="DD922" s="8"/>
    </row>
    <row r="923" spans="3:108" x14ac:dyDescent="0.2">
      <c r="C923" s="43"/>
      <c r="D923" s="43"/>
      <c r="E923" s="43"/>
      <c r="F923" s="44"/>
      <c r="H923" s="8"/>
      <c r="I923" s="8"/>
      <c r="J923" s="8"/>
      <c r="K923" s="51"/>
      <c r="L923" s="21"/>
      <c r="M923" s="8"/>
      <c r="N923" s="44"/>
      <c r="O923" s="44"/>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c r="CA923" s="8"/>
      <c r="CB923" s="8"/>
      <c r="CC923" s="8"/>
      <c r="CD923" s="8"/>
      <c r="CE923" s="8"/>
      <c r="CF923" s="8"/>
      <c r="CG923" s="8"/>
      <c r="CH923" s="8"/>
      <c r="CI923" s="8"/>
      <c r="CJ923" s="8"/>
      <c r="CK923" s="8"/>
      <c r="CL923" s="8"/>
      <c r="CM923" s="8"/>
      <c r="CN923" s="8"/>
      <c r="CO923" s="8"/>
      <c r="CP923" s="8"/>
      <c r="CQ923" s="8"/>
      <c r="CR923" s="8"/>
      <c r="CS923" s="8"/>
      <c r="CT923" s="8"/>
      <c r="CU923" s="8"/>
      <c r="CV923" s="8"/>
      <c r="CW923" s="8"/>
      <c r="CX923" s="8"/>
      <c r="CY923" s="8"/>
      <c r="CZ923" s="8"/>
      <c r="DA923" s="8"/>
      <c r="DB923" s="8"/>
      <c r="DC923" s="8"/>
      <c r="DD923" s="8"/>
    </row>
    <row r="924" spans="3:108" x14ac:dyDescent="0.2">
      <c r="C924" s="43"/>
      <c r="D924" s="43"/>
      <c r="E924" s="43"/>
      <c r="F924" s="44"/>
      <c r="H924" s="8"/>
      <c r="I924" s="8"/>
      <c r="J924" s="8"/>
      <c r="K924" s="51"/>
      <c r="L924" s="21"/>
      <c r="M924" s="8"/>
      <c r="N924" s="44"/>
      <c r="O924" s="44"/>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c r="CA924" s="8"/>
      <c r="CB924" s="8"/>
      <c r="CC924" s="8"/>
      <c r="CD924" s="8"/>
      <c r="CE924" s="8"/>
      <c r="CF924" s="8"/>
      <c r="CG924" s="8"/>
      <c r="CH924" s="8"/>
      <c r="CI924" s="8"/>
      <c r="CJ924" s="8"/>
      <c r="CK924" s="8"/>
      <c r="CL924" s="8"/>
      <c r="CM924" s="8"/>
      <c r="CN924" s="8"/>
      <c r="CO924" s="8"/>
      <c r="CP924" s="8"/>
      <c r="CQ924" s="8"/>
      <c r="CR924" s="8"/>
      <c r="CS924" s="8"/>
      <c r="CT924" s="8"/>
      <c r="CU924" s="8"/>
      <c r="CV924" s="8"/>
      <c r="CW924" s="8"/>
      <c r="CX924" s="8"/>
      <c r="CY924" s="8"/>
      <c r="CZ924" s="8"/>
      <c r="DA924" s="8"/>
      <c r="DB924" s="8"/>
      <c r="DC924" s="8"/>
      <c r="DD924" s="8"/>
    </row>
    <row r="925" spans="3:108" x14ac:dyDescent="0.2">
      <c r="C925" s="43"/>
      <c r="D925" s="43"/>
      <c r="E925" s="43"/>
      <c r="F925" s="44"/>
      <c r="H925" s="8"/>
      <c r="I925" s="8"/>
      <c r="J925" s="8"/>
      <c r="K925" s="51"/>
      <c r="L925" s="21"/>
      <c r="M925" s="8"/>
      <c r="N925" s="44"/>
      <c r="O925" s="44"/>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c r="CA925" s="8"/>
      <c r="CB925" s="8"/>
      <c r="CC925" s="8"/>
      <c r="CD925" s="8"/>
      <c r="CE925" s="8"/>
      <c r="CF925" s="8"/>
      <c r="CG925" s="8"/>
      <c r="CH925" s="8"/>
      <c r="CI925" s="8"/>
      <c r="CJ925" s="8"/>
      <c r="CK925" s="8"/>
      <c r="CL925" s="8"/>
      <c r="CM925" s="8"/>
      <c r="CN925" s="8"/>
      <c r="CO925" s="8"/>
      <c r="CP925" s="8"/>
      <c r="CQ925" s="8"/>
      <c r="CR925" s="8"/>
      <c r="CS925" s="8"/>
      <c r="CT925" s="8"/>
      <c r="CU925" s="8"/>
      <c r="CV925" s="8"/>
      <c r="CW925" s="8"/>
      <c r="CX925" s="8"/>
      <c r="CY925" s="8"/>
      <c r="CZ925" s="8"/>
      <c r="DA925" s="8"/>
      <c r="DB925" s="8"/>
      <c r="DC925" s="8"/>
      <c r="DD925" s="8"/>
    </row>
    <row r="926" spans="3:108" x14ac:dyDescent="0.2">
      <c r="C926" s="43"/>
      <c r="D926" s="43"/>
      <c r="E926" s="43"/>
      <c r="F926" s="44"/>
      <c r="H926" s="8"/>
      <c r="I926" s="8"/>
      <c r="J926" s="8"/>
      <c r="K926" s="51"/>
      <c r="L926" s="21"/>
      <c r="M926" s="8"/>
      <c r="N926" s="44"/>
      <c r="O926" s="44"/>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c r="CA926" s="8"/>
      <c r="CB926" s="8"/>
      <c r="CC926" s="8"/>
      <c r="CD926" s="8"/>
      <c r="CE926" s="8"/>
      <c r="CF926" s="8"/>
      <c r="CG926" s="8"/>
      <c r="CH926" s="8"/>
      <c r="CI926" s="8"/>
      <c r="CJ926" s="8"/>
      <c r="CK926" s="8"/>
      <c r="CL926" s="8"/>
      <c r="CM926" s="8"/>
      <c r="CN926" s="8"/>
      <c r="CO926" s="8"/>
      <c r="CP926" s="8"/>
      <c r="CQ926" s="8"/>
      <c r="CR926" s="8"/>
      <c r="CS926" s="8"/>
      <c r="CT926" s="8"/>
      <c r="CU926" s="8"/>
      <c r="CV926" s="8"/>
      <c r="CW926" s="8"/>
      <c r="CX926" s="8"/>
      <c r="CY926" s="8"/>
      <c r="CZ926" s="8"/>
      <c r="DA926" s="8"/>
      <c r="DB926" s="8"/>
      <c r="DC926" s="8"/>
      <c r="DD926" s="8"/>
    </row>
    <row r="927" spans="3:108" x14ac:dyDescent="0.2">
      <c r="C927" s="43"/>
      <c r="D927" s="43"/>
      <c r="E927" s="43"/>
      <c r="F927" s="44"/>
      <c r="H927" s="8"/>
      <c r="I927" s="8"/>
      <c r="J927" s="8"/>
      <c r="K927" s="51"/>
      <c r="L927" s="21"/>
      <c r="M927" s="8"/>
      <c r="N927" s="44"/>
      <c r="O927" s="44"/>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c r="CA927" s="8"/>
      <c r="CB927" s="8"/>
      <c r="CC927" s="8"/>
      <c r="CD927" s="8"/>
      <c r="CE927" s="8"/>
      <c r="CF927" s="8"/>
      <c r="CG927" s="8"/>
      <c r="CH927" s="8"/>
      <c r="CI927" s="8"/>
      <c r="CJ927" s="8"/>
      <c r="CK927" s="8"/>
      <c r="CL927" s="8"/>
      <c r="CM927" s="8"/>
      <c r="CN927" s="8"/>
      <c r="CO927" s="8"/>
      <c r="CP927" s="8"/>
      <c r="CQ927" s="8"/>
      <c r="CR927" s="8"/>
      <c r="CS927" s="8"/>
      <c r="CT927" s="8"/>
      <c r="CU927" s="8"/>
      <c r="CV927" s="8"/>
      <c r="CW927" s="8"/>
      <c r="CX927" s="8"/>
      <c r="CY927" s="8"/>
      <c r="CZ927" s="8"/>
      <c r="DA927" s="8"/>
      <c r="DB927" s="8"/>
      <c r="DC927" s="8"/>
      <c r="DD927" s="8"/>
    </row>
    <row r="928" spans="3:108" x14ac:dyDescent="0.2">
      <c r="C928" s="43"/>
      <c r="D928" s="43"/>
      <c r="E928" s="43"/>
      <c r="F928" s="44"/>
      <c r="H928" s="8"/>
      <c r="I928" s="8"/>
      <c r="J928" s="8"/>
      <c r="K928" s="51"/>
      <c r="L928" s="21"/>
      <c r="M928" s="8"/>
      <c r="N928" s="44"/>
      <c r="O928" s="44"/>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c r="CA928" s="8"/>
      <c r="CB928" s="8"/>
      <c r="CC928" s="8"/>
      <c r="CD928" s="8"/>
      <c r="CE928" s="8"/>
      <c r="CF928" s="8"/>
      <c r="CG928" s="8"/>
      <c r="CH928" s="8"/>
      <c r="CI928" s="8"/>
      <c r="CJ928" s="8"/>
      <c r="CK928" s="8"/>
      <c r="CL928" s="8"/>
      <c r="CM928" s="8"/>
      <c r="CN928" s="8"/>
      <c r="CO928" s="8"/>
      <c r="CP928" s="8"/>
      <c r="CQ928" s="8"/>
      <c r="CR928" s="8"/>
      <c r="CS928" s="8"/>
      <c r="CT928" s="8"/>
      <c r="CU928" s="8"/>
      <c r="CV928" s="8"/>
      <c r="CW928" s="8"/>
      <c r="CX928" s="8"/>
      <c r="CY928" s="8"/>
      <c r="CZ928" s="8"/>
      <c r="DA928" s="8"/>
      <c r="DB928" s="8"/>
      <c r="DC928" s="8"/>
      <c r="DD928" s="8"/>
    </row>
    <row r="929" spans="3:108" x14ac:dyDescent="0.2">
      <c r="C929" s="43"/>
      <c r="D929" s="43"/>
      <c r="E929" s="43"/>
      <c r="F929" s="44"/>
      <c r="H929" s="8"/>
      <c r="I929" s="8"/>
      <c r="J929" s="8"/>
      <c r="K929" s="51"/>
      <c r="L929" s="21"/>
      <c r="M929" s="8"/>
      <c r="N929" s="44"/>
      <c r="O929" s="44"/>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c r="CA929" s="8"/>
      <c r="CB929" s="8"/>
      <c r="CC929" s="8"/>
      <c r="CD929" s="8"/>
      <c r="CE929" s="8"/>
      <c r="CF929" s="8"/>
      <c r="CG929" s="8"/>
      <c r="CH929" s="8"/>
      <c r="CI929" s="8"/>
      <c r="CJ929" s="8"/>
      <c r="CK929" s="8"/>
      <c r="CL929" s="8"/>
      <c r="CM929" s="8"/>
      <c r="CN929" s="8"/>
      <c r="CO929" s="8"/>
      <c r="CP929" s="8"/>
      <c r="CQ929" s="8"/>
      <c r="CR929" s="8"/>
      <c r="CS929" s="8"/>
      <c r="CT929" s="8"/>
      <c r="CU929" s="8"/>
      <c r="CV929" s="8"/>
      <c r="CW929" s="8"/>
      <c r="CX929" s="8"/>
      <c r="CY929" s="8"/>
      <c r="CZ929" s="8"/>
      <c r="DA929" s="8"/>
      <c r="DB929" s="8"/>
      <c r="DC929" s="8"/>
      <c r="DD929" s="8"/>
    </row>
    <row r="930" spans="3:108" x14ac:dyDescent="0.2">
      <c r="C930" s="43"/>
      <c r="D930" s="43"/>
      <c r="E930" s="43"/>
      <c r="F930" s="44"/>
      <c r="H930" s="8"/>
      <c r="I930" s="8"/>
      <c r="J930" s="8"/>
      <c r="K930" s="51"/>
      <c r="L930" s="21"/>
      <c r="M930" s="8"/>
      <c r="N930" s="44"/>
      <c r="O930" s="44"/>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c r="CA930" s="8"/>
      <c r="CB930" s="8"/>
      <c r="CC930" s="8"/>
      <c r="CD930" s="8"/>
      <c r="CE930" s="8"/>
      <c r="CF930" s="8"/>
      <c r="CG930" s="8"/>
      <c r="CH930" s="8"/>
      <c r="CI930" s="8"/>
      <c r="CJ930" s="8"/>
      <c r="CK930" s="8"/>
      <c r="CL930" s="8"/>
      <c r="CM930" s="8"/>
      <c r="CN930" s="8"/>
      <c r="CO930" s="8"/>
      <c r="CP930" s="8"/>
      <c r="CQ930" s="8"/>
      <c r="CR930" s="8"/>
      <c r="CS930" s="8"/>
      <c r="CT930" s="8"/>
      <c r="CU930" s="8"/>
      <c r="CV930" s="8"/>
      <c r="CW930" s="8"/>
      <c r="CX930" s="8"/>
      <c r="CY930" s="8"/>
      <c r="CZ930" s="8"/>
      <c r="DA930" s="8"/>
      <c r="DB930" s="8"/>
      <c r="DC930" s="8"/>
      <c r="DD930" s="8"/>
    </row>
    <row r="931" spans="3:108" x14ac:dyDescent="0.2">
      <c r="C931" s="43"/>
      <c r="D931" s="43"/>
      <c r="E931" s="43"/>
      <c r="F931" s="44"/>
      <c r="H931" s="8"/>
      <c r="I931" s="8"/>
      <c r="J931" s="8"/>
      <c r="K931" s="51"/>
      <c r="L931" s="21"/>
      <c r="M931" s="8"/>
      <c r="N931" s="44"/>
      <c r="O931" s="44"/>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c r="CA931" s="8"/>
      <c r="CB931" s="8"/>
      <c r="CC931" s="8"/>
      <c r="CD931" s="8"/>
      <c r="CE931" s="8"/>
      <c r="CF931" s="8"/>
      <c r="CG931" s="8"/>
      <c r="CH931" s="8"/>
      <c r="CI931" s="8"/>
      <c r="CJ931" s="8"/>
      <c r="CK931" s="8"/>
      <c r="CL931" s="8"/>
      <c r="CM931" s="8"/>
      <c r="CN931" s="8"/>
      <c r="CO931" s="8"/>
      <c r="CP931" s="8"/>
      <c r="CQ931" s="8"/>
      <c r="CR931" s="8"/>
      <c r="CS931" s="8"/>
      <c r="CT931" s="8"/>
      <c r="CU931" s="8"/>
      <c r="CV931" s="8"/>
      <c r="CW931" s="8"/>
      <c r="CX931" s="8"/>
      <c r="CY931" s="8"/>
      <c r="CZ931" s="8"/>
      <c r="DA931" s="8"/>
      <c r="DB931" s="8"/>
      <c r="DC931" s="8"/>
      <c r="DD931" s="8"/>
    </row>
    <row r="932" spans="3:108" x14ac:dyDescent="0.2">
      <c r="C932" s="43"/>
      <c r="D932" s="43"/>
      <c r="E932" s="43"/>
      <c r="F932" s="44"/>
      <c r="H932" s="8"/>
      <c r="I932" s="8"/>
      <c r="J932" s="8"/>
      <c r="K932" s="51"/>
      <c r="L932" s="21"/>
      <c r="M932" s="8"/>
      <c r="N932" s="44"/>
      <c r="O932" s="44"/>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c r="CA932" s="8"/>
      <c r="CB932" s="8"/>
      <c r="CC932" s="8"/>
      <c r="CD932" s="8"/>
      <c r="CE932" s="8"/>
      <c r="CF932" s="8"/>
      <c r="CG932" s="8"/>
      <c r="CH932" s="8"/>
      <c r="CI932" s="8"/>
      <c r="CJ932" s="8"/>
      <c r="CK932" s="8"/>
      <c r="CL932" s="8"/>
      <c r="CM932" s="8"/>
      <c r="CN932" s="8"/>
      <c r="CO932" s="8"/>
      <c r="CP932" s="8"/>
      <c r="CQ932" s="8"/>
      <c r="CR932" s="8"/>
      <c r="CS932" s="8"/>
      <c r="CT932" s="8"/>
      <c r="CU932" s="8"/>
      <c r="CV932" s="8"/>
      <c r="CW932" s="8"/>
      <c r="CX932" s="8"/>
      <c r="CY932" s="8"/>
      <c r="CZ932" s="8"/>
      <c r="DA932" s="8"/>
      <c r="DB932" s="8"/>
      <c r="DC932" s="8"/>
      <c r="DD932" s="8"/>
    </row>
    <row r="933" spans="3:108" x14ac:dyDescent="0.2">
      <c r="C933" s="43"/>
      <c r="D933" s="43"/>
      <c r="E933" s="43"/>
      <c r="F933" s="44"/>
      <c r="H933" s="8"/>
      <c r="I933" s="8"/>
      <c r="J933" s="8"/>
      <c r="K933" s="51"/>
      <c r="L933" s="21"/>
      <c r="M933" s="8"/>
      <c r="N933" s="44"/>
      <c r="O933" s="44"/>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c r="CA933" s="8"/>
      <c r="CB933" s="8"/>
      <c r="CC933" s="8"/>
      <c r="CD933" s="8"/>
      <c r="CE933" s="8"/>
      <c r="CF933" s="8"/>
      <c r="CG933" s="8"/>
      <c r="CH933" s="8"/>
      <c r="CI933" s="8"/>
      <c r="CJ933" s="8"/>
      <c r="CK933" s="8"/>
      <c r="CL933" s="8"/>
      <c r="CM933" s="8"/>
      <c r="CN933" s="8"/>
      <c r="CO933" s="8"/>
      <c r="CP933" s="8"/>
      <c r="CQ933" s="8"/>
      <c r="CR933" s="8"/>
      <c r="CS933" s="8"/>
      <c r="CT933" s="8"/>
      <c r="CU933" s="8"/>
      <c r="CV933" s="8"/>
      <c r="CW933" s="8"/>
      <c r="CX933" s="8"/>
      <c r="CY933" s="8"/>
      <c r="CZ933" s="8"/>
      <c r="DA933" s="8"/>
      <c r="DB933" s="8"/>
      <c r="DC933" s="8"/>
      <c r="DD933" s="8"/>
    </row>
    <row r="934" spans="3:108" x14ac:dyDescent="0.2">
      <c r="C934" s="43"/>
      <c r="D934" s="43"/>
      <c r="E934" s="43"/>
      <c r="F934" s="44"/>
      <c r="H934" s="8"/>
      <c r="I934" s="8"/>
      <c r="J934" s="8"/>
      <c r="K934" s="51"/>
      <c r="L934" s="21"/>
      <c r="M934" s="8"/>
      <c r="N934" s="44"/>
      <c r="O934" s="44"/>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c r="CA934" s="8"/>
      <c r="CB934" s="8"/>
      <c r="CC934" s="8"/>
      <c r="CD934" s="8"/>
      <c r="CE934" s="8"/>
      <c r="CF934" s="8"/>
      <c r="CG934" s="8"/>
      <c r="CH934" s="8"/>
      <c r="CI934" s="8"/>
      <c r="CJ934" s="8"/>
      <c r="CK934" s="8"/>
      <c r="CL934" s="8"/>
      <c r="CM934" s="8"/>
      <c r="CN934" s="8"/>
      <c r="CO934" s="8"/>
      <c r="CP934" s="8"/>
      <c r="CQ934" s="8"/>
      <c r="CR934" s="8"/>
      <c r="CS934" s="8"/>
      <c r="CT934" s="8"/>
      <c r="CU934" s="8"/>
      <c r="CV934" s="8"/>
      <c r="CW934" s="8"/>
      <c r="CX934" s="8"/>
      <c r="CY934" s="8"/>
      <c r="CZ934" s="8"/>
      <c r="DA934" s="8"/>
      <c r="DB934" s="8"/>
      <c r="DC934" s="8"/>
      <c r="DD934" s="8"/>
    </row>
    <row r="935" spans="3:108" x14ac:dyDescent="0.2">
      <c r="C935" s="43"/>
      <c r="D935" s="43"/>
      <c r="E935" s="43"/>
      <c r="F935" s="44"/>
      <c r="H935" s="8"/>
      <c r="I935" s="8"/>
      <c r="J935" s="8"/>
      <c r="K935" s="51"/>
      <c r="L935" s="21"/>
      <c r="M935" s="8"/>
      <c r="N935" s="44"/>
      <c r="O935" s="44"/>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c r="CA935" s="8"/>
      <c r="CB935" s="8"/>
      <c r="CC935" s="8"/>
      <c r="CD935" s="8"/>
      <c r="CE935" s="8"/>
      <c r="CF935" s="8"/>
      <c r="CG935" s="8"/>
      <c r="CH935" s="8"/>
      <c r="CI935" s="8"/>
      <c r="CJ935" s="8"/>
      <c r="CK935" s="8"/>
      <c r="CL935" s="8"/>
      <c r="CM935" s="8"/>
      <c r="CN935" s="8"/>
      <c r="CO935" s="8"/>
      <c r="CP935" s="8"/>
      <c r="CQ935" s="8"/>
      <c r="CR935" s="8"/>
      <c r="CS935" s="8"/>
      <c r="CT935" s="8"/>
      <c r="CU935" s="8"/>
      <c r="CV935" s="8"/>
      <c r="CW935" s="8"/>
      <c r="CX935" s="8"/>
      <c r="CY935" s="8"/>
      <c r="CZ935" s="8"/>
      <c r="DA935" s="8"/>
      <c r="DB935" s="8"/>
      <c r="DC935" s="8"/>
      <c r="DD935" s="8"/>
    </row>
    <row r="936" spans="3:108" x14ac:dyDescent="0.2">
      <c r="C936" s="43"/>
      <c r="D936" s="43"/>
      <c r="E936" s="43"/>
      <c r="F936" s="44"/>
      <c r="H936" s="8"/>
      <c r="I936" s="8"/>
      <c r="J936" s="8"/>
      <c r="K936" s="51"/>
      <c r="L936" s="21"/>
      <c r="M936" s="8"/>
      <c r="N936" s="44"/>
      <c r="O936" s="44"/>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c r="CA936" s="8"/>
      <c r="CB936" s="8"/>
      <c r="CC936" s="8"/>
      <c r="CD936" s="8"/>
      <c r="CE936" s="8"/>
      <c r="CF936" s="8"/>
      <c r="CG936" s="8"/>
      <c r="CH936" s="8"/>
      <c r="CI936" s="8"/>
      <c r="CJ936" s="8"/>
      <c r="CK936" s="8"/>
      <c r="CL936" s="8"/>
      <c r="CM936" s="8"/>
      <c r="CN936" s="8"/>
      <c r="CO936" s="8"/>
      <c r="CP936" s="8"/>
      <c r="CQ936" s="8"/>
      <c r="CR936" s="8"/>
      <c r="CS936" s="8"/>
      <c r="CT936" s="8"/>
      <c r="CU936" s="8"/>
      <c r="CV936" s="8"/>
      <c r="CW936" s="8"/>
      <c r="CX936" s="8"/>
      <c r="CY936" s="8"/>
      <c r="CZ936" s="8"/>
      <c r="DA936" s="8"/>
      <c r="DB936" s="8"/>
      <c r="DC936" s="8"/>
      <c r="DD936" s="8"/>
    </row>
    <row r="937" spans="3:108" x14ac:dyDescent="0.2">
      <c r="C937" s="43"/>
      <c r="D937" s="43"/>
      <c r="E937" s="43"/>
      <c r="F937" s="44"/>
      <c r="H937" s="8"/>
      <c r="I937" s="8"/>
      <c r="J937" s="8"/>
      <c r="K937" s="51"/>
      <c r="L937" s="21"/>
      <c r="M937" s="8"/>
      <c r="N937" s="44"/>
      <c r="O937" s="44"/>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c r="CA937" s="8"/>
      <c r="CB937" s="8"/>
      <c r="CC937" s="8"/>
      <c r="CD937" s="8"/>
      <c r="CE937" s="8"/>
      <c r="CF937" s="8"/>
      <c r="CG937" s="8"/>
      <c r="CH937" s="8"/>
      <c r="CI937" s="8"/>
      <c r="CJ937" s="8"/>
      <c r="CK937" s="8"/>
      <c r="CL937" s="8"/>
      <c r="CM937" s="8"/>
      <c r="CN937" s="8"/>
      <c r="CO937" s="8"/>
      <c r="CP937" s="8"/>
      <c r="CQ937" s="8"/>
      <c r="CR937" s="8"/>
      <c r="CS937" s="8"/>
      <c r="CT937" s="8"/>
      <c r="CU937" s="8"/>
      <c r="CV937" s="8"/>
      <c r="CW937" s="8"/>
      <c r="CX937" s="8"/>
      <c r="CY937" s="8"/>
      <c r="CZ937" s="8"/>
      <c r="DA937" s="8"/>
      <c r="DB937" s="8"/>
      <c r="DC937" s="8"/>
      <c r="DD937" s="8"/>
    </row>
    <row r="938" spans="3:108" x14ac:dyDescent="0.2">
      <c r="C938" s="43"/>
      <c r="D938" s="43"/>
      <c r="E938" s="43"/>
      <c r="F938" s="44"/>
      <c r="H938" s="8"/>
      <c r="I938" s="8"/>
      <c r="J938" s="8"/>
      <c r="K938" s="51"/>
      <c r="L938" s="21"/>
      <c r="M938" s="8"/>
      <c r="N938" s="44"/>
      <c r="O938" s="44"/>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c r="CA938" s="8"/>
      <c r="CB938" s="8"/>
      <c r="CC938" s="8"/>
      <c r="CD938" s="8"/>
      <c r="CE938" s="8"/>
      <c r="CF938" s="8"/>
      <c r="CG938" s="8"/>
      <c r="CH938" s="8"/>
      <c r="CI938" s="8"/>
      <c r="CJ938" s="8"/>
      <c r="CK938" s="8"/>
      <c r="CL938" s="8"/>
      <c r="CM938" s="8"/>
      <c r="CN938" s="8"/>
      <c r="CO938" s="8"/>
      <c r="CP938" s="8"/>
      <c r="CQ938" s="8"/>
      <c r="CR938" s="8"/>
      <c r="CS938" s="8"/>
      <c r="CT938" s="8"/>
      <c r="CU938" s="8"/>
      <c r="CV938" s="8"/>
      <c r="CW938" s="8"/>
      <c r="CX938" s="8"/>
      <c r="CY938" s="8"/>
      <c r="CZ938" s="8"/>
      <c r="DA938" s="8"/>
      <c r="DB938" s="8"/>
      <c r="DC938" s="8"/>
      <c r="DD938" s="8"/>
    </row>
    <row r="939" spans="3:108" x14ac:dyDescent="0.2">
      <c r="C939" s="43"/>
      <c r="D939" s="43"/>
      <c r="E939" s="43"/>
      <c r="F939" s="44"/>
      <c r="H939" s="8"/>
      <c r="I939" s="8"/>
      <c r="J939" s="8"/>
      <c r="K939" s="51"/>
      <c r="L939" s="21"/>
      <c r="M939" s="8"/>
      <c r="N939" s="44"/>
      <c r="O939" s="44"/>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c r="CA939" s="8"/>
      <c r="CB939" s="8"/>
      <c r="CC939" s="8"/>
      <c r="CD939" s="8"/>
      <c r="CE939" s="8"/>
      <c r="CF939" s="8"/>
      <c r="CG939" s="8"/>
      <c r="CH939" s="8"/>
      <c r="CI939" s="8"/>
      <c r="CJ939" s="8"/>
      <c r="CK939" s="8"/>
      <c r="CL939" s="8"/>
      <c r="CM939" s="8"/>
      <c r="CN939" s="8"/>
      <c r="CO939" s="8"/>
      <c r="CP939" s="8"/>
      <c r="CQ939" s="8"/>
      <c r="CR939" s="8"/>
      <c r="CS939" s="8"/>
      <c r="CT939" s="8"/>
      <c r="CU939" s="8"/>
      <c r="CV939" s="8"/>
      <c r="CW939" s="8"/>
      <c r="CX939" s="8"/>
      <c r="CY939" s="8"/>
      <c r="CZ939" s="8"/>
      <c r="DA939" s="8"/>
      <c r="DB939" s="8"/>
      <c r="DC939" s="8"/>
      <c r="DD939" s="8"/>
    </row>
    <row r="940" spans="3:108" x14ac:dyDescent="0.2">
      <c r="C940" s="43"/>
      <c r="D940" s="43"/>
      <c r="E940" s="43"/>
      <c r="F940" s="44"/>
      <c r="H940" s="8"/>
      <c r="I940" s="8"/>
      <c r="J940" s="8"/>
      <c r="K940" s="51"/>
      <c r="L940" s="21"/>
      <c r="M940" s="8"/>
      <c r="N940" s="44"/>
      <c r="O940" s="44"/>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c r="CA940" s="8"/>
      <c r="CB940" s="8"/>
      <c r="CC940" s="8"/>
      <c r="CD940" s="8"/>
      <c r="CE940" s="8"/>
      <c r="CF940" s="8"/>
      <c r="CG940" s="8"/>
      <c r="CH940" s="8"/>
      <c r="CI940" s="8"/>
      <c r="CJ940" s="8"/>
      <c r="CK940" s="8"/>
      <c r="CL940" s="8"/>
      <c r="CM940" s="8"/>
      <c r="CN940" s="8"/>
      <c r="CO940" s="8"/>
      <c r="CP940" s="8"/>
      <c r="CQ940" s="8"/>
      <c r="CR940" s="8"/>
      <c r="CS940" s="8"/>
      <c r="CT940" s="8"/>
      <c r="CU940" s="8"/>
      <c r="CV940" s="8"/>
      <c r="CW940" s="8"/>
      <c r="CX940" s="8"/>
      <c r="CY940" s="8"/>
      <c r="CZ940" s="8"/>
      <c r="DA940" s="8"/>
      <c r="DB940" s="8"/>
      <c r="DC940" s="8"/>
      <c r="DD940" s="8"/>
    </row>
    <row r="941" spans="3:108" x14ac:dyDescent="0.2">
      <c r="C941" s="43"/>
      <c r="D941" s="43"/>
      <c r="E941" s="43"/>
      <c r="F941" s="44"/>
      <c r="H941" s="8"/>
      <c r="I941" s="8"/>
      <c r="J941" s="8"/>
      <c r="K941" s="51"/>
      <c r="L941" s="21"/>
      <c r="M941" s="8"/>
      <c r="N941" s="44"/>
      <c r="O941" s="44"/>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c r="CA941" s="8"/>
      <c r="CB941" s="8"/>
      <c r="CC941" s="8"/>
      <c r="CD941" s="8"/>
      <c r="CE941" s="8"/>
      <c r="CF941" s="8"/>
      <c r="CG941" s="8"/>
      <c r="CH941" s="8"/>
      <c r="CI941" s="8"/>
      <c r="CJ941" s="8"/>
      <c r="CK941" s="8"/>
      <c r="CL941" s="8"/>
      <c r="CM941" s="8"/>
      <c r="CN941" s="8"/>
      <c r="CO941" s="8"/>
      <c r="CP941" s="8"/>
      <c r="CQ941" s="8"/>
      <c r="CR941" s="8"/>
      <c r="CS941" s="8"/>
      <c r="CT941" s="8"/>
      <c r="CU941" s="8"/>
      <c r="CV941" s="8"/>
      <c r="CW941" s="8"/>
      <c r="CX941" s="8"/>
      <c r="CY941" s="8"/>
      <c r="CZ941" s="8"/>
      <c r="DA941" s="8"/>
      <c r="DB941" s="8"/>
      <c r="DC941" s="8"/>
      <c r="DD941" s="8"/>
    </row>
    <row r="942" spans="3:108" x14ac:dyDescent="0.2">
      <c r="C942" s="43"/>
      <c r="D942" s="43"/>
      <c r="E942" s="43"/>
      <c r="F942" s="44"/>
      <c r="H942" s="8"/>
      <c r="I942" s="8"/>
      <c r="J942" s="8"/>
      <c r="K942" s="51"/>
      <c r="L942" s="21"/>
      <c r="M942" s="8"/>
      <c r="N942" s="44"/>
      <c r="O942" s="44"/>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c r="CA942" s="8"/>
      <c r="CB942" s="8"/>
      <c r="CC942" s="8"/>
      <c r="CD942" s="8"/>
      <c r="CE942" s="8"/>
      <c r="CF942" s="8"/>
      <c r="CG942" s="8"/>
      <c r="CH942" s="8"/>
      <c r="CI942" s="8"/>
      <c r="CJ942" s="8"/>
      <c r="CK942" s="8"/>
      <c r="CL942" s="8"/>
      <c r="CM942" s="8"/>
      <c r="CN942" s="8"/>
      <c r="CO942" s="8"/>
      <c r="CP942" s="8"/>
      <c r="CQ942" s="8"/>
      <c r="CR942" s="8"/>
      <c r="CS942" s="8"/>
      <c r="CT942" s="8"/>
      <c r="CU942" s="8"/>
      <c r="CV942" s="8"/>
      <c r="CW942" s="8"/>
      <c r="CX942" s="8"/>
      <c r="CY942" s="8"/>
      <c r="CZ942" s="8"/>
      <c r="DA942" s="8"/>
      <c r="DB942" s="8"/>
      <c r="DC942" s="8"/>
      <c r="DD942" s="8"/>
    </row>
    <row r="943" spans="3:108" x14ac:dyDescent="0.2">
      <c r="C943" s="43"/>
      <c r="D943" s="43"/>
      <c r="E943" s="43"/>
      <c r="F943" s="44"/>
      <c r="H943" s="8"/>
      <c r="I943" s="8"/>
      <c r="J943" s="8"/>
      <c r="K943" s="51"/>
      <c r="L943" s="21"/>
      <c r="M943" s="8"/>
      <c r="N943" s="44"/>
      <c r="O943" s="44"/>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c r="CA943" s="8"/>
      <c r="CB943" s="8"/>
      <c r="CC943" s="8"/>
      <c r="CD943" s="8"/>
      <c r="CE943" s="8"/>
      <c r="CF943" s="8"/>
      <c r="CG943" s="8"/>
      <c r="CH943" s="8"/>
      <c r="CI943" s="8"/>
      <c r="CJ943" s="8"/>
      <c r="CK943" s="8"/>
      <c r="CL943" s="8"/>
      <c r="CM943" s="8"/>
      <c r="CN943" s="8"/>
      <c r="CO943" s="8"/>
      <c r="CP943" s="8"/>
      <c r="CQ943" s="8"/>
      <c r="CR943" s="8"/>
      <c r="CS943" s="8"/>
      <c r="CT943" s="8"/>
      <c r="CU943" s="8"/>
      <c r="CV943" s="8"/>
      <c r="CW943" s="8"/>
      <c r="CX943" s="8"/>
      <c r="CY943" s="8"/>
      <c r="CZ943" s="8"/>
      <c r="DA943" s="8"/>
      <c r="DB943" s="8"/>
      <c r="DC943" s="8"/>
      <c r="DD943" s="8"/>
    </row>
    <row r="944" spans="3:108" x14ac:dyDescent="0.2">
      <c r="C944" s="43"/>
      <c r="D944" s="43"/>
      <c r="E944" s="43"/>
      <c r="F944" s="44"/>
      <c r="H944" s="8"/>
      <c r="I944" s="8"/>
      <c r="J944" s="8"/>
      <c r="K944" s="51"/>
      <c r="L944" s="21"/>
      <c r="M944" s="8"/>
      <c r="N944" s="44"/>
      <c r="O944" s="44"/>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c r="CA944" s="8"/>
      <c r="CB944" s="8"/>
      <c r="CC944" s="8"/>
      <c r="CD944" s="8"/>
      <c r="CE944" s="8"/>
      <c r="CF944" s="8"/>
      <c r="CG944" s="8"/>
      <c r="CH944" s="8"/>
      <c r="CI944" s="8"/>
      <c r="CJ944" s="8"/>
      <c r="CK944" s="8"/>
      <c r="CL944" s="8"/>
      <c r="CM944" s="8"/>
      <c r="CN944" s="8"/>
      <c r="CO944" s="8"/>
      <c r="CP944" s="8"/>
      <c r="CQ944" s="8"/>
      <c r="CR944" s="8"/>
      <c r="CS944" s="8"/>
      <c r="CT944" s="8"/>
      <c r="CU944" s="8"/>
      <c r="CV944" s="8"/>
      <c r="CW944" s="8"/>
      <c r="CX944" s="8"/>
      <c r="CY944" s="8"/>
      <c r="CZ944" s="8"/>
      <c r="DA944" s="8"/>
      <c r="DB944" s="8"/>
      <c r="DC944" s="8"/>
      <c r="DD944" s="8"/>
    </row>
    <row r="945" spans="3:108" x14ac:dyDescent="0.2">
      <c r="C945" s="43"/>
      <c r="D945" s="43"/>
      <c r="E945" s="43"/>
      <c r="F945" s="44"/>
      <c r="H945" s="8"/>
      <c r="I945" s="8"/>
      <c r="J945" s="8"/>
      <c r="K945" s="51"/>
      <c r="L945" s="21"/>
      <c r="M945" s="8"/>
      <c r="N945" s="44"/>
      <c r="O945" s="44"/>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c r="CA945" s="8"/>
      <c r="CB945" s="8"/>
      <c r="CC945" s="8"/>
      <c r="CD945" s="8"/>
      <c r="CE945" s="8"/>
      <c r="CF945" s="8"/>
      <c r="CG945" s="8"/>
      <c r="CH945" s="8"/>
      <c r="CI945" s="8"/>
      <c r="CJ945" s="8"/>
      <c r="CK945" s="8"/>
      <c r="CL945" s="8"/>
      <c r="CM945" s="8"/>
      <c r="CN945" s="8"/>
      <c r="CO945" s="8"/>
      <c r="CP945" s="8"/>
      <c r="CQ945" s="8"/>
      <c r="CR945" s="8"/>
      <c r="CS945" s="8"/>
      <c r="CT945" s="8"/>
      <c r="CU945" s="8"/>
      <c r="CV945" s="8"/>
      <c r="CW945" s="8"/>
      <c r="CX945" s="8"/>
      <c r="CY945" s="8"/>
      <c r="CZ945" s="8"/>
      <c r="DA945" s="8"/>
      <c r="DB945" s="8"/>
      <c r="DC945" s="8"/>
      <c r="DD945" s="8"/>
    </row>
    <row r="946" spans="3:108" x14ac:dyDescent="0.2">
      <c r="C946" s="43"/>
      <c r="D946" s="43"/>
      <c r="E946" s="43"/>
      <c r="F946" s="44"/>
      <c r="H946" s="8"/>
      <c r="I946" s="8"/>
      <c r="J946" s="8"/>
      <c r="K946" s="51"/>
      <c r="L946" s="21"/>
      <c r="M946" s="8"/>
      <c r="N946" s="44"/>
      <c r="O946" s="44"/>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c r="CA946" s="8"/>
      <c r="CB946" s="8"/>
      <c r="CC946" s="8"/>
      <c r="CD946" s="8"/>
      <c r="CE946" s="8"/>
      <c r="CF946" s="8"/>
      <c r="CG946" s="8"/>
      <c r="CH946" s="8"/>
      <c r="CI946" s="8"/>
      <c r="CJ946" s="8"/>
      <c r="CK946" s="8"/>
      <c r="CL946" s="8"/>
      <c r="CM946" s="8"/>
      <c r="CN946" s="8"/>
      <c r="CO946" s="8"/>
      <c r="CP946" s="8"/>
      <c r="CQ946" s="8"/>
      <c r="CR946" s="8"/>
      <c r="CS946" s="8"/>
      <c r="CT946" s="8"/>
      <c r="CU946" s="8"/>
      <c r="CV946" s="8"/>
      <c r="CW946" s="8"/>
      <c r="CX946" s="8"/>
      <c r="CY946" s="8"/>
      <c r="CZ946" s="8"/>
      <c r="DA946" s="8"/>
      <c r="DB946" s="8"/>
      <c r="DC946" s="8"/>
      <c r="DD946" s="8"/>
    </row>
    <row r="947" spans="3:108" x14ac:dyDescent="0.2">
      <c r="C947" s="43"/>
      <c r="D947" s="43"/>
      <c r="E947" s="43"/>
      <c r="F947" s="44"/>
      <c r="H947" s="8"/>
      <c r="I947" s="8"/>
      <c r="J947" s="8"/>
      <c r="K947" s="51"/>
      <c r="L947" s="21"/>
      <c r="M947" s="8"/>
      <c r="N947" s="44"/>
      <c r="O947" s="44"/>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c r="CA947" s="8"/>
      <c r="CB947" s="8"/>
      <c r="CC947" s="8"/>
      <c r="CD947" s="8"/>
      <c r="CE947" s="8"/>
      <c r="CF947" s="8"/>
      <c r="CG947" s="8"/>
      <c r="CH947" s="8"/>
      <c r="CI947" s="8"/>
      <c r="CJ947" s="8"/>
      <c r="CK947" s="8"/>
      <c r="CL947" s="8"/>
      <c r="CM947" s="8"/>
      <c r="CN947" s="8"/>
      <c r="CO947" s="8"/>
      <c r="CP947" s="8"/>
      <c r="CQ947" s="8"/>
      <c r="CR947" s="8"/>
      <c r="CS947" s="8"/>
      <c r="CT947" s="8"/>
      <c r="CU947" s="8"/>
      <c r="CV947" s="8"/>
      <c r="CW947" s="8"/>
      <c r="CX947" s="8"/>
      <c r="CY947" s="8"/>
      <c r="CZ947" s="8"/>
      <c r="DA947" s="8"/>
      <c r="DB947" s="8"/>
      <c r="DC947" s="8"/>
      <c r="DD947" s="8"/>
    </row>
    <row r="948" spans="3:108" x14ac:dyDescent="0.2">
      <c r="C948" s="43"/>
      <c r="D948" s="43"/>
      <c r="E948" s="43"/>
      <c r="F948" s="44"/>
      <c r="H948" s="8"/>
      <c r="I948" s="8"/>
      <c r="J948" s="8"/>
      <c r="K948" s="51"/>
      <c r="L948" s="21"/>
      <c r="M948" s="8"/>
      <c r="N948" s="44"/>
      <c r="O948" s="44"/>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c r="CA948" s="8"/>
      <c r="CB948" s="8"/>
      <c r="CC948" s="8"/>
      <c r="CD948" s="8"/>
      <c r="CE948" s="8"/>
      <c r="CF948" s="8"/>
      <c r="CG948" s="8"/>
      <c r="CH948" s="8"/>
      <c r="CI948" s="8"/>
      <c r="CJ948" s="8"/>
      <c r="CK948" s="8"/>
      <c r="CL948" s="8"/>
      <c r="CM948" s="8"/>
      <c r="CN948" s="8"/>
      <c r="CO948" s="8"/>
      <c r="CP948" s="8"/>
      <c r="CQ948" s="8"/>
      <c r="CR948" s="8"/>
      <c r="CS948" s="8"/>
      <c r="CT948" s="8"/>
      <c r="CU948" s="8"/>
      <c r="CV948" s="8"/>
      <c r="CW948" s="8"/>
      <c r="CX948" s="8"/>
      <c r="CY948" s="8"/>
      <c r="CZ948" s="8"/>
      <c r="DA948" s="8"/>
      <c r="DB948" s="8"/>
      <c r="DC948" s="8"/>
      <c r="DD948" s="8"/>
    </row>
    <row r="949" spans="3:108" x14ac:dyDescent="0.2">
      <c r="C949" s="43"/>
      <c r="D949" s="43"/>
      <c r="E949" s="43"/>
      <c r="F949" s="44"/>
      <c r="H949" s="8"/>
      <c r="I949" s="8"/>
      <c r="J949" s="8"/>
      <c r="K949" s="51"/>
      <c r="L949" s="21"/>
      <c r="M949" s="8"/>
      <c r="N949" s="44"/>
      <c r="O949" s="44"/>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c r="CA949" s="8"/>
      <c r="CB949" s="8"/>
      <c r="CC949" s="8"/>
      <c r="CD949" s="8"/>
      <c r="CE949" s="8"/>
      <c r="CF949" s="8"/>
      <c r="CG949" s="8"/>
      <c r="CH949" s="8"/>
      <c r="CI949" s="8"/>
      <c r="CJ949" s="8"/>
      <c r="CK949" s="8"/>
      <c r="CL949" s="8"/>
      <c r="CM949" s="8"/>
      <c r="CN949" s="8"/>
      <c r="CO949" s="8"/>
      <c r="CP949" s="8"/>
      <c r="CQ949" s="8"/>
      <c r="CR949" s="8"/>
      <c r="CS949" s="8"/>
      <c r="CT949" s="8"/>
      <c r="CU949" s="8"/>
      <c r="CV949" s="8"/>
      <c r="CW949" s="8"/>
      <c r="CX949" s="8"/>
      <c r="CY949" s="8"/>
      <c r="CZ949" s="8"/>
      <c r="DA949" s="8"/>
      <c r="DB949" s="8"/>
      <c r="DC949" s="8"/>
      <c r="DD949" s="8"/>
    </row>
    <row r="950" spans="3:108" x14ac:dyDescent="0.2">
      <c r="C950" s="43"/>
      <c r="D950" s="43"/>
      <c r="E950" s="43"/>
      <c r="F950" s="44"/>
      <c r="H950" s="8"/>
      <c r="I950" s="8"/>
      <c r="J950" s="8"/>
      <c r="K950" s="51"/>
      <c r="L950" s="21"/>
      <c r="M950" s="8"/>
      <c r="N950" s="44"/>
      <c r="O950" s="44"/>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c r="CA950" s="8"/>
      <c r="CB950" s="8"/>
      <c r="CC950" s="8"/>
      <c r="CD950" s="8"/>
      <c r="CE950" s="8"/>
      <c r="CF950" s="8"/>
      <c r="CG950" s="8"/>
      <c r="CH950" s="8"/>
      <c r="CI950" s="8"/>
      <c r="CJ950" s="8"/>
      <c r="CK950" s="8"/>
      <c r="CL950" s="8"/>
      <c r="CM950" s="8"/>
      <c r="CN950" s="8"/>
      <c r="CO950" s="8"/>
      <c r="CP950" s="8"/>
      <c r="CQ950" s="8"/>
      <c r="CR950" s="8"/>
      <c r="CS950" s="8"/>
      <c r="CT950" s="8"/>
      <c r="CU950" s="8"/>
      <c r="CV950" s="8"/>
      <c r="CW950" s="8"/>
      <c r="CX950" s="8"/>
      <c r="CY950" s="8"/>
      <c r="CZ950" s="8"/>
      <c r="DA950" s="8"/>
      <c r="DB950" s="8"/>
      <c r="DC950" s="8"/>
      <c r="DD950" s="8"/>
    </row>
    <row r="951" spans="3:108" x14ac:dyDescent="0.2">
      <c r="C951" s="43"/>
      <c r="D951" s="43"/>
      <c r="E951" s="43"/>
      <c r="F951" s="44"/>
      <c r="H951" s="8"/>
      <c r="I951" s="8"/>
      <c r="J951" s="8"/>
      <c r="K951" s="51"/>
      <c r="L951" s="21"/>
      <c r="M951" s="8"/>
      <c r="N951" s="44"/>
      <c r="O951" s="44"/>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c r="CB951" s="8"/>
      <c r="CC951" s="8"/>
      <c r="CD951" s="8"/>
      <c r="CE951" s="8"/>
      <c r="CF951" s="8"/>
      <c r="CG951" s="8"/>
      <c r="CH951" s="8"/>
      <c r="CI951" s="8"/>
      <c r="CJ951" s="8"/>
      <c r="CK951" s="8"/>
      <c r="CL951" s="8"/>
      <c r="CM951" s="8"/>
      <c r="CN951" s="8"/>
      <c r="CO951" s="8"/>
      <c r="CP951" s="8"/>
      <c r="CQ951" s="8"/>
      <c r="CR951" s="8"/>
      <c r="CS951" s="8"/>
      <c r="CT951" s="8"/>
      <c r="CU951" s="8"/>
      <c r="CV951" s="8"/>
      <c r="CW951" s="8"/>
      <c r="CX951" s="8"/>
      <c r="CY951" s="8"/>
      <c r="CZ951" s="8"/>
      <c r="DA951" s="8"/>
      <c r="DB951" s="8"/>
      <c r="DC951" s="8"/>
      <c r="DD951" s="8"/>
    </row>
    <row r="952" spans="3:108" x14ac:dyDescent="0.2">
      <c r="C952" s="43"/>
      <c r="D952" s="43"/>
      <c r="E952" s="43"/>
      <c r="F952" s="44"/>
      <c r="H952" s="8"/>
      <c r="I952" s="8"/>
      <c r="J952" s="8"/>
      <c r="K952" s="51"/>
      <c r="L952" s="21"/>
      <c r="M952" s="8"/>
      <c r="N952" s="44"/>
      <c r="O952" s="44"/>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c r="CA952" s="8"/>
      <c r="CB952" s="8"/>
      <c r="CC952" s="8"/>
      <c r="CD952" s="8"/>
      <c r="CE952" s="8"/>
      <c r="CF952" s="8"/>
      <c r="CG952" s="8"/>
      <c r="CH952" s="8"/>
      <c r="CI952" s="8"/>
      <c r="CJ952" s="8"/>
      <c r="CK952" s="8"/>
      <c r="CL952" s="8"/>
      <c r="CM952" s="8"/>
      <c r="CN952" s="8"/>
      <c r="CO952" s="8"/>
      <c r="CP952" s="8"/>
      <c r="CQ952" s="8"/>
      <c r="CR952" s="8"/>
      <c r="CS952" s="8"/>
      <c r="CT952" s="8"/>
      <c r="CU952" s="8"/>
      <c r="CV952" s="8"/>
      <c r="CW952" s="8"/>
      <c r="CX952" s="8"/>
      <c r="CY952" s="8"/>
      <c r="CZ952" s="8"/>
      <c r="DA952" s="8"/>
      <c r="DB952" s="8"/>
      <c r="DC952" s="8"/>
      <c r="DD952" s="8"/>
    </row>
    <row r="953" spans="3:108" x14ac:dyDescent="0.2">
      <c r="C953" s="43"/>
      <c r="D953" s="43"/>
      <c r="E953" s="43"/>
      <c r="F953" s="44"/>
      <c r="H953" s="8"/>
      <c r="I953" s="8"/>
      <c r="J953" s="8"/>
      <c r="K953" s="51"/>
      <c r="L953" s="21"/>
      <c r="M953" s="8"/>
      <c r="N953" s="44"/>
      <c r="O953" s="44"/>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c r="CA953" s="8"/>
      <c r="CB953" s="8"/>
      <c r="CC953" s="8"/>
      <c r="CD953" s="8"/>
      <c r="CE953" s="8"/>
      <c r="CF953" s="8"/>
      <c r="CG953" s="8"/>
      <c r="CH953" s="8"/>
      <c r="CI953" s="8"/>
      <c r="CJ953" s="8"/>
      <c r="CK953" s="8"/>
      <c r="CL953" s="8"/>
      <c r="CM953" s="8"/>
      <c r="CN953" s="8"/>
      <c r="CO953" s="8"/>
      <c r="CP953" s="8"/>
      <c r="CQ953" s="8"/>
      <c r="CR953" s="8"/>
      <c r="CS953" s="8"/>
      <c r="CT953" s="8"/>
      <c r="CU953" s="8"/>
      <c r="CV953" s="8"/>
      <c r="CW953" s="8"/>
      <c r="CX953" s="8"/>
      <c r="CY953" s="8"/>
      <c r="CZ953" s="8"/>
      <c r="DA953" s="8"/>
      <c r="DB953" s="8"/>
      <c r="DC953" s="8"/>
      <c r="DD953" s="8"/>
    </row>
    <row r="954" spans="3:108" x14ac:dyDescent="0.2">
      <c r="C954" s="43"/>
      <c r="D954" s="43"/>
      <c r="E954" s="43"/>
      <c r="F954" s="44"/>
      <c r="H954" s="8"/>
      <c r="I954" s="8"/>
      <c r="J954" s="8"/>
      <c r="K954" s="51"/>
      <c r="L954" s="21"/>
      <c r="M954" s="8"/>
      <c r="N954" s="44"/>
      <c r="O954" s="44"/>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c r="CA954" s="8"/>
      <c r="CB954" s="8"/>
      <c r="CC954" s="8"/>
      <c r="CD954" s="8"/>
      <c r="CE954" s="8"/>
      <c r="CF954" s="8"/>
      <c r="CG954" s="8"/>
      <c r="CH954" s="8"/>
      <c r="CI954" s="8"/>
      <c r="CJ954" s="8"/>
      <c r="CK954" s="8"/>
      <c r="CL954" s="8"/>
      <c r="CM954" s="8"/>
      <c r="CN954" s="8"/>
      <c r="CO954" s="8"/>
      <c r="CP954" s="8"/>
      <c r="CQ954" s="8"/>
      <c r="CR954" s="8"/>
      <c r="CS954" s="8"/>
      <c r="CT954" s="8"/>
      <c r="CU954" s="8"/>
      <c r="CV954" s="8"/>
      <c r="CW954" s="8"/>
      <c r="CX954" s="8"/>
      <c r="CY954" s="8"/>
      <c r="CZ954" s="8"/>
      <c r="DA954" s="8"/>
      <c r="DB954" s="8"/>
      <c r="DC954" s="8"/>
      <c r="DD954" s="8"/>
    </row>
    <row r="955" spans="3:108" x14ac:dyDescent="0.2">
      <c r="C955" s="43"/>
      <c r="D955" s="43"/>
      <c r="E955" s="43"/>
      <c r="F955" s="44"/>
      <c r="H955" s="8"/>
      <c r="I955" s="8"/>
      <c r="J955" s="8"/>
      <c r="K955" s="51"/>
      <c r="L955" s="21"/>
      <c r="M955" s="8"/>
      <c r="N955" s="44"/>
      <c r="O955" s="44"/>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c r="CA955" s="8"/>
      <c r="CB955" s="8"/>
      <c r="CC955" s="8"/>
      <c r="CD955" s="8"/>
      <c r="CE955" s="8"/>
      <c r="CF955" s="8"/>
      <c r="CG955" s="8"/>
      <c r="CH955" s="8"/>
      <c r="CI955" s="8"/>
      <c r="CJ955" s="8"/>
      <c r="CK955" s="8"/>
      <c r="CL955" s="8"/>
      <c r="CM955" s="8"/>
      <c r="CN955" s="8"/>
      <c r="CO955" s="8"/>
      <c r="CP955" s="8"/>
      <c r="CQ955" s="8"/>
      <c r="CR955" s="8"/>
      <c r="CS955" s="8"/>
      <c r="CT955" s="8"/>
      <c r="CU955" s="8"/>
      <c r="CV955" s="8"/>
      <c r="CW955" s="8"/>
      <c r="CX955" s="8"/>
      <c r="CY955" s="8"/>
      <c r="CZ955" s="8"/>
      <c r="DA955" s="8"/>
      <c r="DB955" s="8"/>
      <c r="DC955" s="8"/>
      <c r="DD955" s="8"/>
    </row>
    <row r="956" spans="3:108" x14ac:dyDescent="0.2">
      <c r="C956" s="43"/>
      <c r="D956" s="43"/>
      <c r="E956" s="43"/>
      <c r="F956" s="44"/>
      <c r="H956" s="8"/>
      <c r="I956" s="8"/>
      <c r="J956" s="8"/>
      <c r="K956" s="51"/>
      <c r="L956" s="21"/>
      <c r="M956" s="8"/>
      <c r="N956" s="44"/>
      <c r="O956" s="44"/>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c r="CA956" s="8"/>
      <c r="CB956" s="8"/>
      <c r="CC956" s="8"/>
      <c r="CD956" s="8"/>
      <c r="CE956" s="8"/>
      <c r="CF956" s="8"/>
      <c r="CG956" s="8"/>
      <c r="CH956" s="8"/>
      <c r="CI956" s="8"/>
      <c r="CJ956" s="8"/>
      <c r="CK956" s="8"/>
      <c r="CL956" s="8"/>
      <c r="CM956" s="8"/>
      <c r="CN956" s="8"/>
      <c r="CO956" s="8"/>
      <c r="CP956" s="8"/>
      <c r="CQ956" s="8"/>
      <c r="CR956" s="8"/>
      <c r="CS956" s="8"/>
      <c r="CT956" s="8"/>
      <c r="CU956" s="8"/>
      <c r="CV956" s="8"/>
      <c r="CW956" s="8"/>
      <c r="CX956" s="8"/>
      <c r="CY956" s="8"/>
      <c r="CZ956" s="8"/>
      <c r="DA956" s="8"/>
      <c r="DB956" s="8"/>
      <c r="DC956" s="8"/>
      <c r="DD956" s="8"/>
    </row>
    <row r="957" spans="3:108" x14ac:dyDescent="0.2">
      <c r="C957" s="43"/>
      <c r="D957" s="43"/>
      <c r="E957" s="43"/>
      <c r="F957" s="44"/>
      <c r="H957" s="8"/>
      <c r="I957" s="8"/>
      <c r="J957" s="8"/>
      <c r="K957" s="51"/>
      <c r="L957" s="21"/>
      <c r="M957" s="8"/>
      <c r="N957" s="44"/>
      <c r="O957" s="44"/>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c r="CA957" s="8"/>
      <c r="CB957" s="8"/>
      <c r="CC957" s="8"/>
      <c r="CD957" s="8"/>
      <c r="CE957" s="8"/>
      <c r="CF957" s="8"/>
      <c r="CG957" s="8"/>
      <c r="CH957" s="8"/>
      <c r="CI957" s="8"/>
      <c r="CJ957" s="8"/>
      <c r="CK957" s="8"/>
      <c r="CL957" s="8"/>
      <c r="CM957" s="8"/>
      <c r="CN957" s="8"/>
      <c r="CO957" s="8"/>
      <c r="CP957" s="8"/>
      <c r="CQ957" s="8"/>
      <c r="CR957" s="8"/>
      <c r="CS957" s="8"/>
      <c r="CT957" s="8"/>
      <c r="CU957" s="8"/>
      <c r="CV957" s="8"/>
      <c r="CW957" s="8"/>
      <c r="CX957" s="8"/>
      <c r="CY957" s="8"/>
      <c r="CZ957" s="8"/>
      <c r="DA957" s="8"/>
      <c r="DB957" s="8"/>
      <c r="DC957" s="8"/>
      <c r="DD957" s="8"/>
    </row>
    <row r="958" spans="3:108" x14ac:dyDescent="0.2">
      <c r="C958" s="43"/>
      <c r="D958" s="43"/>
      <c r="E958" s="43"/>
      <c r="F958" s="44"/>
      <c r="H958" s="8"/>
      <c r="I958" s="8"/>
      <c r="J958" s="8"/>
      <c r="K958" s="51"/>
      <c r="L958" s="21"/>
      <c r="M958" s="8"/>
      <c r="N958" s="44"/>
      <c r="O958" s="44"/>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c r="CA958" s="8"/>
      <c r="CB958" s="8"/>
      <c r="CC958" s="8"/>
      <c r="CD958" s="8"/>
      <c r="CE958" s="8"/>
      <c r="CF958" s="8"/>
      <c r="CG958" s="8"/>
      <c r="CH958" s="8"/>
      <c r="CI958" s="8"/>
      <c r="CJ958" s="8"/>
      <c r="CK958" s="8"/>
      <c r="CL958" s="8"/>
      <c r="CM958" s="8"/>
      <c r="CN958" s="8"/>
      <c r="CO958" s="8"/>
      <c r="CP958" s="8"/>
      <c r="CQ958" s="8"/>
      <c r="CR958" s="8"/>
      <c r="CS958" s="8"/>
      <c r="CT958" s="8"/>
      <c r="CU958" s="8"/>
      <c r="CV958" s="8"/>
      <c r="CW958" s="8"/>
      <c r="CX958" s="8"/>
      <c r="CY958" s="8"/>
      <c r="CZ958" s="8"/>
      <c r="DA958" s="8"/>
      <c r="DB958" s="8"/>
      <c r="DC958" s="8"/>
      <c r="DD958" s="8"/>
    </row>
    <row r="959" spans="3:108" x14ac:dyDescent="0.2">
      <c r="C959" s="43"/>
      <c r="D959" s="43"/>
      <c r="E959" s="43"/>
      <c r="F959" s="44"/>
      <c r="H959" s="8"/>
      <c r="I959" s="8"/>
      <c r="J959" s="8"/>
      <c r="K959" s="51"/>
      <c r="L959" s="21"/>
      <c r="M959" s="8"/>
      <c r="N959" s="44"/>
      <c r="O959" s="44"/>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c r="CA959" s="8"/>
      <c r="CB959" s="8"/>
      <c r="CC959" s="8"/>
      <c r="CD959" s="8"/>
      <c r="CE959" s="8"/>
      <c r="CF959" s="8"/>
      <c r="CG959" s="8"/>
      <c r="CH959" s="8"/>
      <c r="CI959" s="8"/>
      <c r="CJ959" s="8"/>
      <c r="CK959" s="8"/>
      <c r="CL959" s="8"/>
      <c r="CM959" s="8"/>
      <c r="CN959" s="8"/>
      <c r="CO959" s="8"/>
      <c r="CP959" s="8"/>
      <c r="CQ959" s="8"/>
      <c r="CR959" s="8"/>
      <c r="CS959" s="8"/>
      <c r="CT959" s="8"/>
      <c r="CU959" s="8"/>
      <c r="CV959" s="8"/>
      <c r="CW959" s="8"/>
      <c r="CX959" s="8"/>
      <c r="CY959" s="8"/>
      <c r="CZ959" s="8"/>
      <c r="DA959" s="8"/>
      <c r="DB959" s="8"/>
      <c r="DC959" s="8"/>
      <c r="DD959" s="8"/>
    </row>
    <row r="960" spans="3:108" x14ac:dyDescent="0.2">
      <c r="C960" s="43"/>
      <c r="D960" s="43"/>
      <c r="E960" s="43"/>
      <c r="F960" s="44"/>
      <c r="H960" s="8"/>
      <c r="I960" s="8"/>
      <c r="J960" s="8"/>
      <c r="K960" s="51"/>
      <c r="L960" s="21"/>
      <c r="M960" s="8"/>
      <c r="N960" s="44"/>
      <c r="O960" s="44"/>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c r="CA960" s="8"/>
      <c r="CB960" s="8"/>
      <c r="CC960" s="8"/>
      <c r="CD960" s="8"/>
      <c r="CE960" s="8"/>
      <c r="CF960" s="8"/>
      <c r="CG960" s="8"/>
      <c r="CH960" s="8"/>
      <c r="CI960" s="8"/>
      <c r="CJ960" s="8"/>
      <c r="CK960" s="8"/>
      <c r="CL960" s="8"/>
      <c r="CM960" s="8"/>
      <c r="CN960" s="8"/>
      <c r="CO960" s="8"/>
      <c r="CP960" s="8"/>
      <c r="CQ960" s="8"/>
      <c r="CR960" s="8"/>
      <c r="CS960" s="8"/>
      <c r="CT960" s="8"/>
      <c r="CU960" s="8"/>
      <c r="CV960" s="8"/>
      <c r="CW960" s="8"/>
      <c r="CX960" s="8"/>
      <c r="CY960" s="8"/>
      <c r="CZ960" s="8"/>
      <c r="DA960" s="8"/>
      <c r="DB960" s="8"/>
      <c r="DC960" s="8"/>
      <c r="DD960" s="8"/>
    </row>
    <row r="961" spans="3:108" x14ac:dyDescent="0.2">
      <c r="C961" s="43"/>
      <c r="D961" s="43"/>
      <c r="E961" s="43"/>
      <c r="F961" s="44"/>
      <c r="H961" s="8"/>
      <c r="I961" s="8"/>
      <c r="J961" s="8"/>
      <c r="K961" s="51"/>
      <c r="L961" s="21"/>
      <c r="M961" s="8"/>
      <c r="N961" s="44"/>
      <c r="O961" s="44"/>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c r="CA961" s="8"/>
      <c r="CB961" s="8"/>
      <c r="CC961" s="8"/>
      <c r="CD961" s="8"/>
      <c r="CE961" s="8"/>
      <c r="CF961" s="8"/>
      <c r="CG961" s="8"/>
      <c r="CH961" s="8"/>
      <c r="CI961" s="8"/>
      <c r="CJ961" s="8"/>
      <c r="CK961" s="8"/>
      <c r="CL961" s="8"/>
      <c r="CM961" s="8"/>
      <c r="CN961" s="8"/>
      <c r="CO961" s="8"/>
      <c r="CP961" s="8"/>
      <c r="CQ961" s="8"/>
      <c r="CR961" s="8"/>
      <c r="CS961" s="8"/>
      <c r="CT961" s="8"/>
      <c r="CU961" s="8"/>
      <c r="CV961" s="8"/>
      <c r="CW961" s="8"/>
      <c r="CX961" s="8"/>
      <c r="CY961" s="8"/>
      <c r="CZ961" s="8"/>
      <c r="DA961" s="8"/>
      <c r="DB961" s="8"/>
      <c r="DC961" s="8"/>
      <c r="DD961" s="8"/>
    </row>
    <row r="962" spans="3:108" x14ac:dyDescent="0.2">
      <c r="C962" s="43"/>
      <c r="D962" s="43"/>
      <c r="E962" s="43"/>
      <c r="F962" s="44"/>
      <c r="H962" s="8"/>
      <c r="I962" s="8"/>
      <c r="J962" s="8"/>
      <c r="K962" s="51"/>
      <c r="L962" s="21"/>
      <c r="M962" s="8"/>
      <c r="N962" s="44"/>
      <c r="O962" s="44"/>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c r="CA962" s="8"/>
      <c r="CB962" s="8"/>
      <c r="CC962" s="8"/>
      <c r="CD962" s="8"/>
      <c r="CE962" s="8"/>
      <c r="CF962" s="8"/>
      <c r="CG962" s="8"/>
      <c r="CH962" s="8"/>
      <c r="CI962" s="8"/>
      <c r="CJ962" s="8"/>
      <c r="CK962" s="8"/>
      <c r="CL962" s="8"/>
      <c r="CM962" s="8"/>
      <c r="CN962" s="8"/>
      <c r="CO962" s="8"/>
      <c r="CP962" s="8"/>
      <c r="CQ962" s="8"/>
      <c r="CR962" s="8"/>
      <c r="CS962" s="8"/>
      <c r="CT962" s="8"/>
      <c r="CU962" s="8"/>
      <c r="CV962" s="8"/>
      <c r="CW962" s="8"/>
      <c r="CX962" s="8"/>
      <c r="CY962" s="8"/>
      <c r="CZ962" s="8"/>
      <c r="DA962" s="8"/>
      <c r="DB962" s="8"/>
      <c r="DC962" s="8"/>
      <c r="DD962" s="8"/>
    </row>
    <row r="963" spans="3:108" x14ac:dyDescent="0.2">
      <c r="C963" s="43"/>
      <c r="D963" s="43"/>
      <c r="E963" s="43"/>
      <c r="F963" s="44"/>
      <c r="H963" s="8"/>
      <c r="I963" s="8"/>
      <c r="J963" s="8"/>
      <c r="K963" s="51"/>
      <c r="L963" s="21"/>
      <c r="M963" s="8"/>
      <c r="N963" s="44"/>
      <c r="O963" s="44"/>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c r="CA963" s="8"/>
      <c r="CB963" s="8"/>
      <c r="CC963" s="8"/>
      <c r="CD963" s="8"/>
      <c r="CE963" s="8"/>
      <c r="CF963" s="8"/>
      <c r="CG963" s="8"/>
      <c r="CH963" s="8"/>
      <c r="CI963" s="8"/>
      <c r="CJ963" s="8"/>
      <c r="CK963" s="8"/>
      <c r="CL963" s="8"/>
      <c r="CM963" s="8"/>
      <c r="CN963" s="8"/>
      <c r="CO963" s="8"/>
      <c r="CP963" s="8"/>
      <c r="CQ963" s="8"/>
      <c r="CR963" s="8"/>
      <c r="CS963" s="8"/>
      <c r="CT963" s="8"/>
      <c r="CU963" s="8"/>
      <c r="CV963" s="8"/>
      <c r="CW963" s="8"/>
      <c r="CX963" s="8"/>
      <c r="CY963" s="8"/>
      <c r="CZ963" s="8"/>
      <c r="DA963" s="8"/>
      <c r="DB963" s="8"/>
      <c r="DC963" s="8"/>
      <c r="DD963" s="8"/>
    </row>
    <row r="964" spans="3:108" x14ac:dyDescent="0.2">
      <c r="C964" s="43"/>
      <c r="D964" s="43"/>
      <c r="E964" s="43"/>
      <c r="F964" s="44"/>
      <c r="H964" s="8"/>
      <c r="I964" s="8"/>
      <c r="J964" s="8"/>
      <c r="K964" s="51"/>
      <c r="L964" s="21"/>
      <c r="M964" s="8"/>
      <c r="N964" s="44"/>
      <c r="O964" s="44"/>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c r="CA964" s="8"/>
      <c r="CB964" s="8"/>
      <c r="CC964" s="8"/>
      <c r="CD964" s="8"/>
      <c r="CE964" s="8"/>
      <c r="CF964" s="8"/>
      <c r="CG964" s="8"/>
      <c r="CH964" s="8"/>
      <c r="CI964" s="8"/>
      <c r="CJ964" s="8"/>
      <c r="CK964" s="8"/>
      <c r="CL964" s="8"/>
      <c r="CM964" s="8"/>
      <c r="CN964" s="8"/>
      <c r="CO964" s="8"/>
      <c r="CP964" s="8"/>
      <c r="CQ964" s="8"/>
      <c r="CR964" s="8"/>
      <c r="CS964" s="8"/>
      <c r="CT964" s="8"/>
      <c r="CU964" s="8"/>
      <c r="CV964" s="8"/>
      <c r="CW964" s="8"/>
      <c r="CX964" s="8"/>
      <c r="CY964" s="8"/>
      <c r="CZ964" s="8"/>
      <c r="DA964" s="8"/>
      <c r="DB964" s="8"/>
      <c r="DC964" s="8"/>
      <c r="DD964" s="8"/>
    </row>
    <row r="965" spans="3:108" x14ac:dyDescent="0.2">
      <c r="C965" s="43"/>
      <c r="D965" s="43"/>
      <c r="E965" s="43"/>
      <c r="F965" s="44"/>
      <c r="H965" s="8"/>
      <c r="I965" s="8"/>
      <c r="J965" s="8"/>
      <c r="K965" s="51"/>
      <c r="L965" s="21"/>
      <c r="M965" s="8"/>
      <c r="N965" s="44"/>
      <c r="O965" s="44"/>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c r="CA965" s="8"/>
      <c r="CB965" s="8"/>
      <c r="CC965" s="8"/>
      <c r="CD965" s="8"/>
      <c r="CE965" s="8"/>
      <c r="CF965" s="8"/>
      <c r="CG965" s="8"/>
      <c r="CH965" s="8"/>
      <c r="CI965" s="8"/>
      <c r="CJ965" s="8"/>
      <c r="CK965" s="8"/>
      <c r="CL965" s="8"/>
      <c r="CM965" s="8"/>
      <c r="CN965" s="8"/>
      <c r="CO965" s="8"/>
      <c r="CP965" s="8"/>
      <c r="CQ965" s="8"/>
      <c r="CR965" s="8"/>
      <c r="CS965" s="8"/>
      <c r="CT965" s="8"/>
      <c r="CU965" s="8"/>
      <c r="CV965" s="8"/>
      <c r="CW965" s="8"/>
      <c r="CX965" s="8"/>
      <c r="CY965" s="8"/>
      <c r="CZ965" s="8"/>
      <c r="DA965" s="8"/>
      <c r="DB965" s="8"/>
      <c r="DC965" s="8"/>
      <c r="DD965" s="8"/>
    </row>
    <row r="966" spans="3:108" x14ac:dyDescent="0.2">
      <c r="C966" s="43"/>
      <c r="D966" s="43"/>
      <c r="E966" s="43"/>
      <c r="F966" s="44"/>
      <c r="H966" s="8"/>
      <c r="I966" s="8"/>
      <c r="J966" s="8"/>
      <c r="K966" s="51"/>
      <c r="L966" s="21"/>
      <c r="M966" s="8"/>
      <c r="N966" s="44"/>
      <c r="O966" s="44"/>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c r="CA966" s="8"/>
      <c r="CB966" s="8"/>
      <c r="CC966" s="8"/>
      <c r="CD966" s="8"/>
      <c r="CE966" s="8"/>
      <c r="CF966" s="8"/>
      <c r="CG966" s="8"/>
      <c r="CH966" s="8"/>
      <c r="CI966" s="8"/>
      <c r="CJ966" s="8"/>
      <c r="CK966" s="8"/>
      <c r="CL966" s="8"/>
      <c r="CM966" s="8"/>
      <c r="CN966" s="8"/>
      <c r="CO966" s="8"/>
      <c r="CP966" s="8"/>
      <c r="CQ966" s="8"/>
      <c r="CR966" s="8"/>
      <c r="CS966" s="8"/>
      <c r="CT966" s="8"/>
      <c r="CU966" s="8"/>
      <c r="CV966" s="8"/>
      <c r="CW966" s="8"/>
      <c r="CX966" s="8"/>
      <c r="CY966" s="8"/>
      <c r="CZ966" s="8"/>
      <c r="DA966" s="8"/>
      <c r="DB966" s="8"/>
      <c r="DC966" s="8"/>
      <c r="DD966" s="8"/>
    </row>
    <row r="967" spans="3:108" x14ac:dyDescent="0.2">
      <c r="C967" s="43"/>
      <c r="D967" s="43"/>
      <c r="E967" s="43"/>
      <c r="F967" s="44"/>
      <c r="H967" s="8"/>
      <c r="I967" s="8"/>
      <c r="J967" s="8"/>
      <c r="K967" s="51"/>
      <c r="L967" s="21"/>
      <c r="M967" s="8"/>
      <c r="N967" s="44"/>
      <c r="O967" s="44"/>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c r="CA967" s="8"/>
      <c r="CB967" s="8"/>
      <c r="CC967" s="8"/>
      <c r="CD967" s="8"/>
      <c r="CE967" s="8"/>
      <c r="CF967" s="8"/>
      <c r="CG967" s="8"/>
      <c r="CH967" s="8"/>
      <c r="CI967" s="8"/>
      <c r="CJ967" s="8"/>
      <c r="CK967" s="8"/>
      <c r="CL967" s="8"/>
      <c r="CM967" s="8"/>
      <c r="CN967" s="8"/>
      <c r="CO967" s="8"/>
      <c r="CP967" s="8"/>
      <c r="CQ967" s="8"/>
      <c r="CR967" s="8"/>
      <c r="CS967" s="8"/>
      <c r="CT967" s="8"/>
      <c r="CU967" s="8"/>
      <c r="CV967" s="8"/>
      <c r="CW967" s="8"/>
      <c r="CX967" s="8"/>
      <c r="CY967" s="8"/>
      <c r="CZ967" s="8"/>
      <c r="DA967" s="8"/>
      <c r="DB967" s="8"/>
      <c r="DC967" s="8"/>
      <c r="DD967" s="8"/>
    </row>
    <row r="968" spans="3:108" x14ac:dyDescent="0.2">
      <c r="C968" s="43"/>
      <c r="D968" s="43"/>
      <c r="E968" s="43"/>
      <c r="F968" s="44"/>
      <c r="H968" s="8"/>
      <c r="I968" s="8"/>
      <c r="J968" s="8"/>
      <c r="K968" s="51"/>
      <c r="L968" s="21"/>
      <c r="M968" s="8"/>
      <c r="N968" s="44"/>
      <c r="O968" s="44"/>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c r="CA968" s="8"/>
      <c r="CB968" s="8"/>
      <c r="CC968" s="8"/>
      <c r="CD968" s="8"/>
      <c r="CE968" s="8"/>
      <c r="CF968" s="8"/>
      <c r="CG968" s="8"/>
      <c r="CH968" s="8"/>
      <c r="CI968" s="8"/>
      <c r="CJ968" s="8"/>
      <c r="CK968" s="8"/>
      <c r="CL968" s="8"/>
      <c r="CM968" s="8"/>
      <c r="CN968" s="8"/>
      <c r="CO968" s="8"/>
      <c r="CP968" s="8"/>
      <c r="CQ968" s="8"/>
      <c r="CR968" s="8"/>
      <c r="CS968" s="8"/>
      <c r="CT968" s="8"/>
      <c r="CU968" s="8"/>
      <c r="CV968" s="8"/>
      <c r="CW968" s="8"/>
      <c r="CX968" s="8"/>
      <c r="CY968" s="8"/>
      <c r="CZ968" s="8"/>
      <c r="DA968" s="8"/>
      <c r="DB968" s="8"/>
      <c r="DC968" s="8"/>
      <c r="DD968" s="8"/>
    </row>
    <row r="969" spans="3:108" x14ac:dyDescent="0.2">
      <c r="C969" s="43"/>
      <c r="D969" s="43"/>
      <c r="E969" s="43"/>
      <c r="F969" s="44"/>
      <c r="H969" s="8"/>
      <c r="I969" s="8"/>
      <c r="J969" s="8"/>
      <c r="K969" s="51"/>
      <c r="L969" s="21"/>
      <c r="M969" s="8"/>
      <c r="N969" s="44"/>
      <c r="O969" s="44"/>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c r="CA969" s="8"/>
      <c r="CB969" s="8"/>
      <c r="CC969" s="8"/>
      <c r="CD969" s="8"/>
      <c r="CE969" s="8"/>
      <c r="CF969" s="8"/>
      <c r="CG969" s="8"/>
      <c r="CH969" s="8"/>
      <c r="CI969" s="8"/>
      <c r="CJ969" s="8"/>
      <c r="CK969" s="8"/>
      <c r="CL969" s="8"/>
      <c r="CM969" s="8"/>
      <c r="CN969" s="8"/>
      <c r="CO969" s="8"/>
      <c r="CP969" s="8"/>
      <c r="CQ969" s="8"/>
      <c r="CR969" s="8"/>
      <c r="CS969" s="8"/>
      <c r="CT969" s="8"/>
      <c r="CU969" s="8"/>
      <c r="CV969" s="8"/>
      <c r="CW969" s="8"/>
      <c r="CX969" s="8"/>
      <c r="CY969" s="8"/>
      <c r="CZ969" s="8"/>
      <c r="DA969" s="8"/>
      <c r="DB969" s="8"/>
      <c r="DC969" s="8"/>
      <c r="DD969" s="8"/>
    </row>
    <row r="970" spans="3:108" x14ac:dyDescent="0.2">
      <c r="C970" s="43"/>
      <c r="D970" s="43"/>
      <c r="E970" s="43"/>
      <c r="F970" s="44"/>
      <c r="H970" s="8"/>
      <c r="I970" s="8"/>
      <c r="J970" s="8"/>
      <c r="K970" s="51"/>
      <c r="L970" s="21"/>
      <c r="M970" s="8"/>
      <c r="N970" s="44"/>
      <c r="O970" s="44"/>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c r="CA970" s="8"/>
      <c r="CB970" s="8"/>
      <c r="CC970" s="8"/>
      <c r="CD970" s="8"/>
      <c r="CE970" s="8"/>
      <c r="CF970" s="8"/>
      <c r="CG970" s="8"/>
      <c r="CH970" s="8"/>
      <c r="CI970" s="8"/>
      <c r="CJ970" s="8"/>
      <c r="CK970" s="8"/>
      <c r="CL970" s="8"/>
      <c r="CM970" s="8"/>
      <c r="CN970" s="8"/>
      <c r="CO970" s="8"/>
      <c r="CP970" s="8"/>
      <c r="CQ970" s="8"/>
      <c r="CR970" s="8"/>
      <c r="CS970" s="8"/>
      <c r="CT970" s="8"/>
      <c r="CU970" s="8"/>
      <c r="CV970" s="8"/>
      <c r="CW970" s="8"/>
      <c r="CX970" s="8"/>
      <c r="CY970" s="8"/>
      <c r="CZ970" s="8"/>
      <c r="DA970" s="8"/>
      <c r="DB970" s="8"/>
      <c r="DC970" s="8"/>
      <c r="DD970" s="8"/>
    </row>
    <row r="971" spans="3:108" x14ac:dyDescent="0.2">
      <c r="C971" s="43"/>
      <c r="D971" s="43"/>
      <c r="E971" s="43"/>
      <c r="F971" s="44"/>
      <c r="H971" s="8"/>
      <c r="I971" s="8"/>
      <c r="J971" s="8"/>
      <c r="K971" s="51"/>
      <c r="L971" s="21"/>
      <c r="M971" s="8"/>
      <c r="N971" s="44"/>
      <c r="O971" s="44"/>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c r="CA971" s="8"/>
      <c r="CB971" s="8"/>
      <c r="CC971" s="8"/>
      <c r="CD971" s="8"/>
      <c r="CE971" s="8"/>
      <c r="CF971" s="8"/>
      <c r="CG971" s="8"/>
      <c r="CH971" s="8"/>
      <c r="CI971" s="8"/>
      <c r="CJ971" s="8"/>
      <c r="CK971" s="8"/>
      <c r="CL971" s="8"/>
      <c r="CM971" s="8"/>
      <c r="CN971" s="8"/>
      <c r="CO971" s="8"/>
      <c r="CP971" s="8"/>
      <c r="CQ971" s="8"/>
      <c r="CR971" s="8"/>
      <c r="CS971" s="8"/>
      <c r="CT971" s="8"/>
      <c r="CU971" s="8"/>
      <c r="CV971" s="8"/>
      <c r="CW971" s="8"/>
      <c r="CX971" s="8"/>
      <c r="CY971" s="8"/>
      <c r="CZ971" s="8"/>
      <c r="DA971" s="8"/>
      <c r="DB971" s="8"/>
      <c r="DC971" s="8"/>
      <c r="DD971" s="8"/>
    </row>
    <row r="972" spans="3:108" x14ac:dyDescent="0.2">
      <c r="C972" s="43"/>
      <c r="D972" s="43"/>
      <c r="E972" s="43"/>
      <c r="F972" s="44"/>
      <c r="H972" s="8"/>
      <c r="I972" s="8"/>
      <c r="J972" s="8"/>
      <c r="K972" s="51"/>
      <c r="L972" s="21"/>
      <c r="M972" s="8"/>
      <c r="N972" s="44"/>
      <c r="O972" s="44"/>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c r="CA972" s="8"/>
      <c r="CB972" s="8"/>
      <c r="CC972" s="8"/>
      <c r="CD972" s="8"/>
      <c r="CE972" s="8"/>
      <c r="CF972" s="8"/>
      <c r="CG972" s="8"/>
      <c r="CH972" s="8"/>
      <c r="CI972" s="8"/>
      <c r="CJ972" s="8"/>
      <c r="CK972" s="8"/>
      <c r="CL972" s="8"/>
      <c r="CM972" s="8"/>
      <c r="CN972" s="8"/>
      <c r="CO972" s="8"/>
      <c r="CP972" s="8"/>
      <c r="CQ972" s="8"/>
      <c r="CR972" s="8"/>
      <c r="CS972" s="8"/>
      <c r="CT972" s="8"/>
      <c r="CU972" s="8"/>
      <c r="CV972" s="8"/>
      <c r="CW972" s="8"/>
      <c r="CX972" s="8"/>
      <c r="CY972" s="8"/>
      <c r="CZ972" s="8"/>
      <c r="DA972" s="8"/>
      <c r="DB972" s="8"/>
      <c r="DC972" s="8"/>
      <c r="DD972" s="8"/>
    </row>
    <row r="973" spans="3:108" x14ac:dyDescent="0.2">
      <c r="C973" s="43"/>
      <c r="D973" s="43"/>
      <c r="E973" s="43"/>
      <c r="F973" s="44"/>
      <c r="H973" s="8"/>
      <c r="I973" s="8"/>
      <c r="J973" s="8"/>
      <c r="K973" s="51"/>
      <c r="L973" s="21"/>
      <c r="M973" s="8"/>
      <c r="N973" s="44"/>
      <c r="O973" s="44"/>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c r="CA973" s="8"/>
      <c r="CB973" s="8"/>
      <c r="CC973" s="8"/>
      <c r="CD973" s="8"/>
      <c r="CE973" s="8"/>
      <c r="CF973" s="8"/>
      <c r="CG973" s="8"/>
      <c r="CH973" s="8"/>
      <c r="CI973" s="8"/>
      <c r="CJ973" s="8"/>
      <c r="CK973" s="8"/>
      <c r="CL973" s="8"/>
      <c r="CM973" s="8"/>
      <c r="CN973" s="8"/>
      <c r="CO973" s="8"/>
      <c r="CP973" s="8"/>
      <c r="CQ973" s="8"/>
      <c r="CR973" s="8"/>
      <c r="CS973" s="8"/>
      <c r="CT973" s="8"/>
      <c r="CU973" s="8"/>
      <c r="CV973" s="8"/>
      <c r="CW973" s="8"/>
      <c r="CX973" s="8"/>
      <c r="CY973" s="8"/>
      <c r="CZ973" s="8"/>
      <c r="DA973" s="8"/>
      <c r="DB973" s="8"/>
      <c r="DC973" s="8"/>
      <c r="DD973" s="8"/>
    </row>
    <row r="974" spans="3:108" x14ac:dyDescent="0.2">
      <c r="C974" s="43"/>
      <c r="D974" s="43"/>
      <c r="E974" s="43"/>
      <c r="F974" s="44"/>
      <c r="H974" s="8"/>
      <c r="I974" s="8"/>
      <c r="J974" s="8"/>
      <c r="K974" s="51"/>
      <c r="L974" s="21"/>
      <c r="M974" s="8"/>
      <c r="N974" s="44"/>
      <c r="O974" s="44"/>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c r="CA974" s="8"/>
      <c r="CB974" s="8"/>
      <c r="CC974" s="8"/>
      <c r="CD974" s="8"/>
      <c r="CE974" s="8"/>
      <c r="CF974" s="8"/>
      <c r="CG974" s="8"/>
      <c r="CH974" s="8"/>
      <c r="CI974" s="8"/>
      <c r="CJ974" s="8"/>
      <c r="CK974" s="8"/>
      <c r="CL974" s="8"/>
      <c r="CM974" s="8"/>
      <c r="CN974" s="8"/>
      <c r="CO974" s="8"/>
      <c r="CP974" s="8"/>
      <c r="CQ974" s="8"/>
      <c r="CR974" s="8"/>
      <c r="CS974" s="8"/>
      <c r="CT974" s="8"/>
      <c r="CU974" s="8"/>
      <c r="CV974" s="8"/>
      <c r="CW974" s="8"/>
      <c r="CX974" s="8"/>
      <c r="CY974" s="8"/>
      <c r="CZ974" s="8"/>
      <c r="DA974" s="8"/>
      <c r="DB974" s="8"/>
      <c r="DC974" s="8"/>
      <c r="DD974" s="8"/>
    </row>
    <row r="975" spans="3:108" x14ac:dyDescent="0.2">
      <c r="C975" s="43"/>
      <c r="D975" s="43"/>
      <c r="E975" s="43"/>
      <c r="F975" s="44"/>
      <c r="H975" s="8"/>
      <c r="I975" s="8"/>
      <c r="J975" s="8"/>
      <c r="K975" s="51"/>
      <c r="L975" s="21"/>
      <c r="M975" s="8"/>
      <c r="N975" s="44"/>
      <c r="O975" s="44"/>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c r="CA975" s="8"/>
      <c r="CB975" s="8"/>
      <c r="CC975" s="8"/>
      <c r="CD975" s="8"/>
      <c r="CE975" s="8"/>
      <c r="CF975" s="8"/>
      <c r="CG975" s="8"/>
      <c r="CH975" s="8"/>
      <c r="CI975" s="8"/>
      <c r="CJ975" s="8"/>
      <c r="CK975" s="8"/>
      <c r="CL975" s="8"/>
      <c r="CM975" s="8"/>
      <c r="CN975" s="8"/>
      <c r="CO975" s="8"/>
      <c r="CP975" s="8"/>
      <c r="CQ975" s="8"/>
      <c r="CR975" s="8"/>
      <c r="CS975" s="8"/>
      <c r="CT975" s="8"/>
      <c r="CU975" s="8"/>
      <c r="CV975" s="8"/>
      <c r="CW975" s="8"/>
      <c r="CX975" s="8"/>
      <c r="CY975" s="8"/>
      <c r="CZ975" s="8"/>
      <c r="DA975" s="8"/>
      <c r="DB975" s="8"/>
      <c r="DC975" s="8"/>
      <c r="DD975" s="8"/>
    </row>
    <row r="976" spans="3:108" x14ac:dyDescent="0.2">
      <c r="C976" s="43"/>
      <c r="D976" s="43"/>
      <c r="E976" s="43"/>
      <c r="F976" s="44"/>
      <c r="H976" s="8"/>
      <c r="I976" s="8"/>
      <c r="J976" s="8"/>
      <c r="K976" s="51"/>
      <c r="L976" s="21"/>
      <c r="M976" s="8"/>
      <c r="N976" s="44"/>
      <c r="O976" s="44"/>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c r="CA976" s="8"/>
      <c r="CB976" s="8"/>
      <c r="CC976" s="8"/>
      <c r="CD976" s="8"/>
      <c r="CE976" s="8"/>
      <c r="CF976" s="8"/>
      <c r="CG976" s="8"/>
      <c r="CH976" s="8"/>
      <c r="CI976" s="8"/>
      <c r="CJ976" s="8"/>
      <c r="CK976" s="8"/>
      <c r="CL976" s="8"/>
      <c r="CM976" s="8"/>
      <c r="CN976" s="8"/>
      <c r="CO976" s="8"/>
      <c r="CP976" s="8"/>
      <c r="CQ976" s="8"/>
      <c r="CR976" s="8"/>
      <c r="CS976" s="8"/>
      <c r="CT976" s="8"/>
      <c r="CU976" s="8"/>
      <c r="CV976" s="8"/>
      <c r="CW976" s="8"/>
      <c r="CX976" s="8"/>
      <c r="CY976" s="8"/>
      <c r="CZ976" s="8"/>
      <c r="DA976" s="8"/>
      <c r="DB976" s="8"/>
      <c r="DC976" s="8"/>
      <c r="DD976" s="8"/>
    </row>
    <row r="977" spans="3:108" x14ac:dyDescent="0.2">
      <c r="C977" s="43"/>
      <c r="D977" s="43"/>
      <c r="E977" s="43"/>
      <c r="F977" s="44"/>
      <c r="H977" s="8"/>
      <c r="I977" s="8"/>
      <c r="J977" s="8"/>
      <c r="K977" s="51"/>
      <c r="L977" s="21"/>
      <c r="M977" s="8"/>
      <c r="N977" s="44"/>
      <c r="O977" s="44"/>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c r="CA977" s="8"/>
      <c r="CB977" s="8"/>
      <c r="CC977" s="8"/>
      <c r="CD977" s="8"/>
      <c r="CE977" s="8"/>
      <c r="CF977" s="8"/>
      <c r="CG977" s="8"/>
      <c r="CH977" s="8"/>
      <c r="CI977" s="8"/>
      <c r="CJ977" s="8"/>
      <c r="CK977" s="8"/>
      <c r="CL977" s="8"/>
      <c r="CM977" s="8"/>
      <c r="CN977" s="8"/>
      <c r="CO977" s="8"/>
      <c r="CP977" s="8"/>
      <c r="CQ977" s="8"/>
      <c r="CR977" s="8"/>
      <c r="CS977" s="8"/>
      <c r="CT977" s="8"/>
      <c r="CU977" s="8"/>
      <c r="CV977" s="8"/>
      <c r="CW977" s="8"/>
      <c r="CX977" s="8"/>
      <c r="CY977" s="8"/>
      <c r="CZ977" s="8"/>
      <c r="DA977" s="8"/>
      <c r="DB977" s="8"/>
      <c r="DC977" s="8"/>
      <c r="DD977" s="8"/>
    </row>
    <row r="978" spans="3:108" x14ac:dyDescent="0.2">
      <c r="C978" s="43"/>
      <c r="D978" s="43"/>
      <c r="E978" s="43"/>
      <c r="F978" s="44"/>
      <c r="H978" s="8"/>
      <c r="I978" s="8"/>
      <c r="J978" s="8"/>
      <c r="K978" s="51"/>
      <c r="L978" s="21"/>
      <c r="M978" s="8"/>
      <c r="N978" s="44"/>
      <c r="O978" s="44"/>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c r="CA978" s="8"/>
      <c r="CB978" s="8"/>
      <c r="CC978" s="8"/>
      <c r="CD978" s="8"/>
      <c r="CE978" s="8"/>
      <c r="CF978" s="8"/>
      <c r="CG978" s="8"/>
      <c r="CH978" s="8"/>
      <c r="CI978" s="8"/>
      <c r="CJ978" s="8"/>
      <c r="CK978" s="8"/>
      <c r="CL978" s="8"/>
      <c r="CM978" s="8"/>
      <c r="CN978" s="8"/>
      <c r="CO978" s="8"/>
      <c r="CP978" s="8"/>
      <c r="CQ978" s="8"/>
      <c r="CR978" s="8"/>
      <c r="CS978" s="8"/>
      <c r="CT978" s="8"/>
      <c r="CU978" s="8"/>
      <c r="CV978" s="8"/>
      <c r="CW978" s="8"/>
      <c r="CX978" s="8"/>
      <c r="CY978" s="8"/>
      <c r="CZ978" s="8"/>
      <c r="DA978" s="8"/>
      <c r="DB978" s="8"/>
      <c r="DC978" s="8"/>
      <c r="DD978" s="8"/>
    </row>
    <row r="979" spans="3:108" x14ac:dyDescent="0.2">
      <c r="C979" s="43"/>
      <c r="D979" s="43"/>
      <c r="E979" s="43"/>
      <c r="F979" s="44"/>
      <c r="H979" s="8"/>
      <c r="I979" s="8"/>
      <c r="J979" s="8"/>
      <c r="K979" s="51"/>
      <c r="L979" s="21"/>
      <c r="M979" s="8"/>
      <c r="N979" s="44"/>
      <c r="O979" s="44"/>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c r="CA979" s="8"/>
      <c r="CB979" s="8"/>
      <c r="CC979" s="8"/>
      <c r="CD979" s="8"/>
      <c r="CE979" s="8"/>
      <c r="CF979" s="8"/>
      <c r="CG979" s="8"/>
      <c r="CH979" s="8"/>
      <c r="CI979" s="8"/>
      <c r="CJ979" s="8"/>
      <c r="CK979" s="8"/>
      <c r="CL979" s="8"/>
      <c r="CM979" s="8"/>
      <c r="CN979" s="8"/>
      <c r="CO979" s="8"/>
      <c r="CP979" s="8"/>
      <c r="CQ979" s="8"/>
      <c r="CR979" s="8"/>
      <c r="CS979" s="8"/>
      <c r="CT979" s="8"/>
      <c r="CU979" s="8"/>
      <c r="CV979" s="8"/>
      <c r="CW979" s="8"/>
      <c r="CX979" s="8"/>
      <c r="CY979" s="8"/>
      <c r="CZ979" s="8"/>
      <c r="DA979" s="8"/>
      <c r="DB979" s="8"/>
      <c r="DC979" s="8"/>
      <c r="DD979" s="8"/>
    </row>
    <row r="980" spans="3:108" x14ac:dyDescent="0.2">
      <c r="C980" s="43"/>
      <c r="D980" s="43"/>
      <c r="E980" s="43"/>
      <c r="F980" s="44"/>
      <c r="H980" s="8"/>
      <c r="I980" s="8"/>
      <c r="J980" s="8"/>
      <c r="K980" s="51"/>
      <c r="L980" s="21"/>
      <c r="M980" s="8"/>
      <c r="N980" s="44"/>
      <c r="O980" s="44"/>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c r="CA980" s="8"/>
      <c r="CB980" s="8"/>
      <c r="CC980" s="8"/>
      <c r="CD980" s="8"/>
      <c r="CE980" s="8"/>
      <c r="CF980" s="8"/>
      <c r="CG980" s="8"/>
      <c r="CH980" s="8"/>
      <c r="CI980" s="8"/>
      <c r="CJ980" s="8"/>
      <c r="CK980" s="8"/>
      <c r="CL980" s="8"/>
      <c r="CM980" s="8"/>
      <c r="CN980" s="8"/>
      <c r="CO980" s="8"/>
      <c r="CP980" s="8"/>
      <c r="CQ980" s="8"/>
      <c r="CR980" s="8"/>
      <c r="CS980" s="8"/>
      <c r="CT980" s="8"/>
      <c r="CU980" s="8"/>
      <c r="CV980" s="8"/>
      <c r="CW980" s="8"/>
      <c r="CX980" s="8"/>
      <c r="CY980" s="8"/>
      <c r="CZ980" s="8"/>
      <c r="DA980" s="8"/>
      <c r="DB980" s="8"/>
      <c r="DC980" s="8"/>
      <c r="DD980" s="8"/>
    </row>
    <row r="981" spans="3:108" x14ac:dyDescent="0.2">
      <c r="C981" s="43"/>
      <c r="D981" s="43"/>
      <c r="E981" s="43"/>
      <c r="F981" s="44"/>
      <c r="H981" s="8"/>
      <c r="I981" s="8"/>
      <c r="J981" s="8"/>
      <c r="K981" s="51"/>
      <c r="L981" s="21"/>
      <c r="M981" s="8"/>
      <c r="N981" s="44"/>
      <c r="O981" s="44"/>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c r="CA981" s="8"/>
      <c r="CB981" s="8"/>
      <c r="CC981" s="8"/>
      <c r="CD981" s="8"/>
      <c r="CE981" s="8"/>
      <c r="CF981" s="8"/>
      <c r="CG981" s="8"/>
      <c r="CH981" s="8"/>
      <c r="CI981" s="8"/>
      <c r="CJ981" s="8"/>
      <c r="CK981" s="8"/>
      <c r="CL981" s="8"/>
      <c r="CM981" s="8"/>
      <c r="CN981" s="8"/>
      <c r="CO981" s="8"/>
      <c r="CP981" s="8"/>
      <c r="CQ981" s="8"/>
      <c r="CR981" s="8"/>
      <c r="CS981" s="8"/>
      <c r="CT981" s="8"/>
      <c r="CU981" s="8"/>
      <c r="CV981" s="8"/>
      <c r="CW981" s="8"/>
      <c r="CX981" s="8"/>
      <c r="CY981" s="8"/>
      <c r="CZ981" s="8"/>
      <c r="DA981" s="8"/>
      <c r="DB981" s="8"/>
      <c r="DC981" s="8"/>
      <c r="DD981" s="8"/>
    </row>
    <row r="982" spans="3:108" x14ac:dyDescent="0.2">
      <c r="C982" s="43"/>
      <c r="D982" s="43"/>
      <c r="E982" s="43"/>
      <c r="F982" s="44"/>
      <c r="H982" s="8"/>
      <c r="I982" s="8"/>
      <c r="J982" s="8"/>
      <c r="K982" s="51"/>
      <c r="L982" s="21"/>
      <c r="M982" s="8"/>
      <c r="N982" s="44"/>
      <c r="O982" s="44"/>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c r="CA982" s="8"/>
      <c r="CB982" s="8"/>
      <c r="CC982" s="8"/>
      <c r="CD982" s="8"/>
      <c r="CE982" s="8"/>
      <c r="CF982" s="8"/>
      <c r="CG982" s="8"/>
      <c r="CH982" s="8"/>
      <c r="CI982" s="8"/>
      <c r="CJ982" s="8"/>
      <c r="CK982" s="8"/>
      <c r="CL982" s="8"/>
      <c r="CM982" s="8"/>
      <c r="CN982" s="8"/>
      <c r="CO982" s="8"/>
      <c r="CP982" s="8"/>
      <c r="CQ982" s="8"/>
      <c r="CR982" s="8"/>
      <c r="CS982" s="8"/>
      <c r="CT982" s="8"/>
      <c r="CU982" s="8"/>
      <c r="CV982" s="8"/>
      <c r="CW982" s="8"/>
      <c r="CX982" s="8"/>
      <c r="CY982" s="8"/>
      <c r="CZ982" s="8"/>
      <c r="DA982" s="8"/>
      <c r="DB982" s="8"/>
      <c r="DC982" s="8"/>
      <c r="DD982" s="8"/>
    </row>
    <row r="983" spans="3:108" x14ac:dyDescent="0.2">
      <c r="C983" s="43"/>
      <c r="D983" s="43"/>
      <c r="E983" s="43"/>
      <c r="F983" s="44"/>
      <c r="H983" s="8"/>
      <c r="I983" s="8"/>
      <c r="J983" s="8"/>
      <c r="K983" s="51"/>
      <c r="L983" s="21"/>
      <c r="M983" s="8"/>
      <c r="N983" s="44"/>
      <c r="O983" s="44"/>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c r="CA983" s="8"/>
      <c r="CB983" s="8"/>
      <c r="CC983" s="8"/>
      <c r="CD983" s="8"/>
      <c r="CE983" s="8"/>
      <c r="CF983" s="8"/>
      <c r="CG983" s="8"/>
      <c r="CH983" s="8"/>
      <c r="CI983" s="8"/>
      <c r="CJ983" s="8"/>
      <c r="CK983" s="8"/>
      <c r="CL983" s="8"/>
      <c r="CM983" s="8"/>
      <c r="CN983" s="8"/>
      <c r="CO983" s="8"/>
      <c r="CP983" s="8"/>
      <c r="CQ983" s="8"/>
      <c r="CR983" s="8"/>
      <c r="CS983" s="8"/>
      <c r="CT983" s="8"/>
      <c r="CU983" s="8"/>
      <c r="CV983" s="8"/>
      <c r="CW983" s="8"/>
      <c r="CX983" s="8"/>
      <c r="CY983" s="8"/>
      <c r="CZ983" s="8"/>
      <c r="DA983" s="8"/>
      <c r="DB983" s="8"/>
      <c r="DC983" s="8"/>
      <c r="DD983" s="8"/>
    </row>
    <row r="984" spans="3:108" x14ac:dyDescent="0.2">
      <c r="C984" s="43"/>
      <c r="D984" s="43"/>
      <c r="E984" s="43"/>
      <c r="F984" s="44"/>
      <c r="H984" s="8"/>
      <c r="I984" s="8"/>
      <c r="J984" s="8"/>
      <c r="K984" s="51"/>
      <c r="L984" s="21"/>
      <c r="M984" s="8"/>
      <c r="N984" s="44"/>
      <c r="O984" s="44"/>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c r="CA984" s="8"/>
      <c r="CB984" s="8"/>
      <c r="CC984" s="8"/>
      <c r="CD984" s="8"/>
      <c r="CE984" s="8"/>
      <c r="CF984" s="8"/>
      <c r="CG984" s="8"/>
      <c r="CH984" s="8"/>
      <c r="CI984" s="8"/>
      <c r="CJ984" s="8"/>
      <c r="CK984" s="8"/>
      <c r="CL984" s="8"/>
      <c r="CM984" s="8"/>
      <c r="CN984" s="8"/>
      <c r="CO984" s="8"/>
      <c r="CP984" s="8"/>
      <c r="CQ984" s="8"/>
      <c r="CR984" s="8"/>
      <c r="CS984" s="8"/>
      <c r="CT984" s="8"/>
      <c r="CU984" s="8"/>
      <c r="CV984" s="8"/>
      <c r="CW984" s="8"/>
      <c r="CX984" s="8"/>
      <c r="CY984" s="8"/>
      <c r="CZ984" s="8"/>
      <c r="DA984" s="8"/>
      <c r="DB984" s="8"/>
      <c r="DC984" s="8"/>
      <c r="DD984" s="8"/>
    </row>
    <row r="985" spans="3:108" x14ac:dyDescent="0.2">
      <c r="C985" s="43"/>
      <c r="D985" s="43"/>
      <c r="E985" s="43"/>
      <c r="F985" s="44"/>
      <c r="H985" s="8"/>
      <c r="I985" s="8"/>
      <c r="J985" s="8"/>
      <c r="K985" s="51"/>
      <c r="L985" s="21"/>
      <c r="M985" s="8"/>
      <c r="N985" s="44"/>
      <c r="O985" s="44"/>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c r="CA985" s="8"/>
      <c r="CB985" s="8"/>
      <c r="CC985" s="8"/>
      <c r="CD985" s="8"/>
      <c r="CE985" s="8"/>
      <c r="CF985" s="8"/>
      <c r="CG985" s="8"/>
      <c r="CH985" s="8"/>
      <c r="CI985" s="8"/>
      <c r="CJ985" s="8"/>
      <c r="CK985" s="8"/>
      <c r="CL985" s="8"/>
      <c r="CM985" s="8"/>
      <c r="CN985" s="8"/>
      <c r="CO985" s="8"/>
      <c r="CP985" s="8"/>
      <c r="CQ985" s="8"/>
      <c r="CR985" s="8"/>
      <c r="CS985" s="8"/>
      <c r="CT985" s="8"/>
      <c r="CU985" s="8"/>
      <c r="CV985" s="8"/>
      <c r="CW985" s="8"/>
      <c r="CX985" s="8"/>
      <c r="CY985" s="8"/>
      <c r="CZ985" s="8"/>
      <c r="DA985" s="8"/>
      <c r="DB985" s="8"/>
      <c r="DC985" s="8"/>
      <c r="DD985" s="8"/>
    </row>
    <row r="986" spans="3:108" x14ac:dyDescent="0.2">
      <c r="C986" s="43"/>
      <c r="D986" s="43"/>
      <c r="E986" s="43"/>
      <c r="F986" s="44"/>
      <c r="H986" s="8"/>
      <c r="I986" s="8"/>
      <c r="J986" s="8"/>
      <c r="K986" s="51"/>
      <c r="L986" s="21"/>
      <c r="M986" s="8"/>
      <c r="N986" s="44"/>
      <c r="O986" s="44"/>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c r="CA986" s="8"/>
      <c r="CB986" s="8"/>
      <c r="CC986" s="8"/>
      <c r="CD986" s="8"/>
      <c r="CE986" s="8"/>
      <c r="CF986" s="8"/>
      <c r="CG986" s="8"/>
      <c r="CH986" s="8"/>
      <c r="CI986" s="8"/>
      <c r="CJ986" s="8"/>
      <c r="CK986" s="8"/>
      <c r="CL986" s="8"/>
      <c r="CM986" s="8"/>
      <c r="CN986" s="8"/>
      <c r="CO986" s="8"/>
      <c r="CP986" s="8"/>
      <c r="CQ986" s="8"/>
      <c r="CR986" s="8"/>
      <c r="CS986" s="8"/>
      <c r="CT986" s="8"/>
      <c r="CU986" s="8"/>
      <c r="CV986" s="8"/>
      <c r="CW986" s="8"/>
      <c r="CX986" s="8"/>
      <c r="CY986" s="8"/>
      <c r="CZ986" s="8"/>
      <c r="DA986" s="8"/>
      <c r="DB986" s="8"/>
      <c r="DC986" s="8"/>
      <c r="DD986" s="8"/>
    </row>
    <row r="987" spans="3:108" x14ac:dyDescent="0.2">
      <c r="C987" s="43"/>
      <c r="D987" s="43"/>
      <c r="E987" s="43"/>
      <c r="F987" s="44"/>
      <c r="H987" s="8"/>
      <c r="I987" s="8"/>
      <c r="J987" s="8"/>
      <c r="K987" s="51"/>
      <c r="L987" s="21"/>
      <c r="M987" s="8"/>
      <c r="N987" s="44"/>
      <c r="O987" s="44"/>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c r="CA987" s="8"/>
      <c r="CB987" s="8"/>
      <c r="CC987" s="8"/>
      <c r="CD987" s="8"/>
      <c r="CE987" s="8"/>
      <c r="CF987" s="8"/>
      <c r="CG987" s="8"/>
      <c r="CH987" s="8"/>
      <c r="CI987" s="8"/>
      <c r="CJ987" s="8"/>
      <c r="CK987" s="8"/>
      <c r="CL987" s="8"/>
      <c r="CM987" s="8"/>
      <c r="CN987" s="8"/>
      <c r="CO987" s="8"/>
      <c r="CP987" s="8"/>
      <c r="CQ987" s="8"/>
      <c r="CR987" s="8"/>
      <c r="CS987" s="8"/>
      <c r="CT987" s="8"/>
      <c r="CU987" s="8"/>
      <c r="CV987" s="8"/>
      <c r="CW987" s="8"/>
      <c r="CX987" s="8"/>
      <c r="CY987" s="8"/>
      <c r="CZ987" s="8"/>
      <c r="DA987" s="8"/>
      <c r="DB987" s="8"/>
      <c r="DC987" s="8"/>
      <c r="DD987" s="8"/>
    </row>
    <row r="988" spans="3:108" x14ac:dyDescent="0.2">
      <c r="C988" s="43"/>
      <c r="D988" s="43"/>
      <c r="E988" s="43"/>
      <c r="F988" s="44"/>
      <c r="H988" s="8"/>
      <c r="I988" s="8"/>
      <c r="J988" s="8"/>
      <c r="K988" s="51"/>
      <c r="L988" s="21"/>
      <c r="M988" s="8"/>
      <c r="N988" s="44"/>
      <c r="O988" s="44"/>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c r="CA988" s="8"/>
      <c r="CB988" s="8"/>
      <c r="CC988" s="8"/>
      <c r="CD988" s="8"/>
      <c r="CE988" s="8"/>
      <c r="CF988" s="8"/>
      <c r="CG988" s="8"/>
      <c r="CH988" s="8"/>
      <c r="CI988" s="8"/>
      <c r="CJ988" s="8"/>
      <c r="CK988" s="8"/>
      <c r="CL988" s="8"/>
      <c r="CM988" s="8"/>
      <c r="CN988" s="8"/>
      <c r="CO988" s="8"/>
      <c r="CP988" s="8"/>
      <c r="CQ988" s="8"/>
      <c r="CR988" s="8"/>
      <c r="CS988" s="8"/>
      <c r="CT988" s="8"/>
      <c r="CU988" s="8"/>
      <c r="CV988" s="8"/>
      <c r="CW988" s="8"/>
      <c r="CX988" s="8"/>
      <c r="CY988" s="8"/>
      <c r="CZ988" s="8"/>
      <c r="DA988" s="8"/>
      <c r="DB988" s="8"/>
      <c r="DC988" s="8"/>
      <c r="DD988" s="8"/>
    </row>
    <row r="989" spans="3:108" x14ac:dyDescent="0.2">
      <c r="C989" s="43"/>
      <c r="D989" s="43"/>
      <c r="E989" s="43"/>
      <c r="F989" s="44"/>
      <c r="H989" s="8"/>
      <c r="I989" s="8"/>
      <c r="J989" s="8"/>
      <c r="K989" s="51"/>
      <c r="L989" s="21"/>
      <c r="M989" s="8"/>
      <c r="N989" s="44"/>
      <c r="O989" s="44"/>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c r="CA989" s="8"/>
      <c r="CB989" s="8"/>
      <c r="CC989" s="8"/>
      <c r="CD989" s="8"/>
      <c r="CE989" s="8"/>
      <c r="CF989" s="8"/>
      <c r="CG989" s="8"/>
      <c r="CH989" s="8"/>
      <c r="CI989" s="8"/>
      <c r="CJ989" s="8"/>
      <c r="CK989" s="8"/>
      <c r="CL989" s="8"/>
      <c r="CM989" s="8"/>
      <c r="CN989" s="8"/>
      <c r="CO989" s="8"/>
      <c r="CP989" s="8"/>
      <c r="CQ989" s="8"/>
      <c r="CR989" s="8"/>
      <c r="CS989" s="8"/>
      <c r="CT989" s="8"/>
      <c r="CU989" s="8"/>
      <c r="CV989" s="8"/>
      <c r="CW989" s="8"/>
      <c r="CX989" s="8"/>
      <c r="CY989" s="8"/>
      <c r="CZ989" s="8"/>
      <c r="DA989" s="8"/>
      <c r="DB989" s="8"/>
      <c r="DC989" s="8"/>
      <c r="DD989" s="8"/>
    </row>
    <row r="990" spans="3:108" x14ac:dyDescent="0.2">
      <c r="C990" s="43"/>
      <c r="D990" s="43"/>
      <c r="E990" s="43"/>
      <c r="F990" s="44"/>
      <c r="H990" s="8"/>
      <c r="I990" s="8"/>
      <c r="J990" s="8"/>
      <c r="K990" s="51"/>
      <c r="L990" s="21"/>
      <c r="M990" s="8"/>
      <c r="N990" s="44"/>
      <c r="O990" s="44"/>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c r="CA990" s="8"/>
      <c r="CB990" s="8"/>
      <c r="CC990" s="8"/>
      <c r="CD990" s="8"/>
      <c r="CE990" s="8"/>
      <c r="CF990" s="8"/>
      <c r="CG990" s="8"/>
      <c r="CH990" s="8"/>
      <c r="CI990" s="8"/>
      <c r="CJ990" s="8"/>
      <c r="CK990" s="8"/>
      <c r="CL990" s="8"/>
      <c r="CM990" s="8"/>
      <c r="CN990" s="8"/>
      <c r="CO990" s="8"/>
      <c r="CP990" s="8"/>
      <c r="CQ990" s="8"/>
      <c r="CR990" s="8"/>
      <c r="CS990" s="8"/>
      <c r="CT990" s="8"/>
      <c r="CU990" s="8"/>
      <c r="CV990" s="8"/>
      <c r="CW990" s="8"/>
      <c r="CX990" s="8"/>
      <c r="CY990" s="8"/>
      <c r="CZ990" s="8"/>
      <c r="DA990" s="8"/>
      <c r="DB990" s="8"/>
      <c r="DC990" s="8"/>
      <c r="DD990" s="8"/>
    </row>
    <row r="991" spans="3:108" x14ac:dyDescent="0.2">
      <c r="C991" s="43"/>
      <c r="D991" s="43"/>
      <c r="E991" s="43"/>
      <c r="F991" s="44"/>
      <c r="H991" s="8"/>
      <c r="I991" s="8"/>
      <c r="J991" s="8"/>
      <c r="K991" s="51"/>
      <c r="L991" s="21"/>
      <c r="M991" s="8"/>
      <c r="N991" s="44"/>
      <c r="O991" s="44"/>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c r="CA991" s="8"/>
      <c r="CB991" s="8"/>
      <c r="CC991" s="8"/>
      <c r="CD991" s="8"/>
      <c r="CE991" s="8"/>
      <c r="CF991" s="8"/>
      <c r="CG991" s="8"/>
      <c r="CH991" s="8"/>
      <c r="CI991" s="8"/>
      <c r="CJ991" s="8"/>
      <c r="CK991" s="8"/>
      <c r="CL991" s="8"/>
      <c r="CM991" s="8"/>
      <c r="CN991" s="8"/>
      <c r="CO991" s="8"/>
      <c r="CP991" s="8"/>
      <c r="CQ991" s="8"/>
      <c r="CR991" s="8"/>
      <c r="CS991" s="8"/>
      <c r="CT991" s="8"/>
      <c r="CU991" s="8"/>
      <c r="CV991" s="8"/>
      <c r="CW991" s="8"/>
      <c r="CX991" s="8"/>
      <c r="CY991" s="8"/>
      <c r="CZ991" s="8"/>
      <c r="DA991" s="8"/>
      <c r="DB991" s="8"/>
      <c r="DC991" s="8"/>
      <c r="DD991" s="8"/>
    </row>
    <row r="992" spans="3:108" x14ac:dyDescent="0.2">
      <c r="C992" s="43"/>
      <c r="D992" s="43"/>
      <c r="E992" s="43"/>
      <c r="F992" s="44"/>
      <c r="H992" s="8"/>
      <c r="I992" s="8"/>
      <c r="J992" s="8"/>
      <c r="K992" s="51"/>
      <c r="L992" s="21"/>
      <c r="M992" s="8"/>
      <c r="N992" s="44"/>
      <c r="O992" s="44"/>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c r="CA992" s="8"/>
      <c r="CB992" s="8"/>
      <c r="CC992" s="8"/>
      <c r="CD992" s="8"/>
      <c r="CE992" s="8"/>
      <c r="CF992" s="8"/>
      <c r="CG992" s="8"/>
      <c r="CH992" s="8"/>
      <c r="CI992" s="8"/>
      <c r="CJ992" s="8"/>
      <c r="CK992" s="8"/>
      <c r="CL992" s="8"/>
      <c r="CM992" s="8"/>
      <c r="CN992" s="8"/>
      <c r="CO992" s="8"/>
      <c r="CP992" s="8"/>
      <c r="CQ992" s="8"/>
      <c r="CR992" s="8"/>
      <c r="CS992" s="8"/>
      <c r="CT992" s="8"/>
      <c r="CU992" s="8"/>
      <c r="CV992" s="8"/>
      <c r="CW992" s="8"/>
      <c r="CX992" s="8"/>
      <c r="CY992" s="8"/>
      <c r="CZ992" s="8"/>
      <c r="DA992" s="8"/>
      <c r="DB992" s="8"/>
      <c r="DC992" s="8"/>
      <c r="DD992" s="8"/>
    </row>
    <row r="993" spans="3:108" x14ac:dyDescent="0.2">
      <c r="C993" s="43"/>
      <c r="D993" s="43"/>
      <c r="E993" s="43"/>
      <c r="F993" s="44"/>
      <c r="H993" s="8"/>
      <c r="I993" s="8"/>
      <c r="J993" s="8"/>
      <c r="K993" s="51"/>
      <c r="L993" s="21"/>
      <c r="M993" s="8"/>
      <c r="N993" s="44"/>
      <c r="O993" s="44"/>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c r="CA993" s="8"/>
      <c r="CB993" s="8"/>
      <c r="CC993" s="8"/>
      <c r="CD993" s="8"/>
      <c r="CE993" s="8"/>
      <c r="CF993" s="8"/>
      <c r="CG993" s="8"/>
      <c r="CH993" s="8"/>
      <c r="CI993" s="8"/>
      <c r="CJ993" s="8"/>
      <c r="CK993" s="8"/>
      <c r="CL993" s="8"/>
      <c r="CM993" s="8"/>
      <c r="CN993" s="8"/>
      <c r="CO993" s="8"/>
      <c r="CP993" s="8"/>
      <c r="CQ993" s="8"/>
      <c r="CR993" s="8"/>
      <c r="CS993" s="8"/>
      <c r="CT993" s="8"/>
      <c r="CU993" s="8"/>
      <c r="CV993" s="8"/>
      <c r="CW993" s="8"/>
      <c r="CX993" s="8"/>
      <c r="CY993" s="8"/>
      <c r="CZ993" s="8"/>
      <c r="DA993" s="8"/>
      <c r="DB993" s="8"/>
      <c r="DC993" s="8"/>
      <c r="DD993" s="8"/>
    </row>
    <row r="994" spans="3:108" x14ac:dyDescent="0.2">
      <c r="C994" s="43"/>
      <c r="D994" s="43"/>
      <c r="E994" s="43"/>
      <c r="F994" s="44"/>
      <c r="H994" s="8"/>
      <c r="I994" s="8"/>
      <c r="J994" s="8"/>
      <c r="K994" s="51"/>
      <c r="L994" s="21"/>
      <c r="M994" s="8"/>
      <c r="N994" s="44"/>
      <c r="O994" s="44"/>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c r="CA994" s="8"/>
      <c r="CB994" s="8"/>
      <c r="CC994" s="8"/>
      <c r="CD994" s="8"/>
      <c r="CE994" s="8"/>
      <c r="CF994" s="8"/>
      <c r="CG994" s="8"/>
      <c r="CH994" s="8"/>
      <c r="CI994" s="8"/>
      <c r="CJ994" s="8"/>
      <c r="CK994" s="8"/>
      <c r="CL994" s="8"/>
      <c r="CM994" s="8"/>
      <c r="CN994" s="8"/>
      <c r="CO994" s="8"/>
      <c r="CP994" s="8"/>
      <c r="CQ994" s="8"/>
      <c r="CR994" s="8"/>
      <c r="CS994" s="8"/>
      <c r="CT994" s="8"/>
      <c r="CU994" s="8"/>
      <c r="CV994" s="8"/>
      <c r="CW994" s="8"/>
      <c r="CX994" s="8"/>
      <c r="CY994" s="8"/>
      <c r="CZ994" s="8"/>
      <c r="DA994" s="8"/>
      <c r="DB994" s="8"/>
      <c r="DC994" s="8"/>
      <c r="DD994" s="8"/>
    </row>
    <row r="995" spans="3:108" x14ac:dyDescent="0.2">
      <c r="C995" s="43"/>
      <c r="D995" s="43"/>
      <c r="E995" s="43"/>
      <c r="F995" s="44"/>
      <c r="H995" s="8"/>
      <c r="I995" s="8"/>
      <c r="J995" s="8"/>
      <c r="K995" s="51"/>
      <c r="L995" s="21"/>
      <c r="M995" s="8"/>
      <c r="N995" s="44"/>
      <c r="O995" s="44"/>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c r="CA995" s="8"/>
      <c r="CB995" s="8"/>
      <c r="CC995" s="8"/>
      <c r="CD995" s="8"/>
      <c r="CE995" s="8"/>
      <c r="CF995" s="8"/>
      <c r="CG995" s="8"/>
      <c r="CH995" s="8"/>
      <c r="CI995" s="8"/>
      <c r="CJ995" s="8"/>
      <c r="CK995" s="8"/>
      <c r="CL995" s="8"/>
      <c r="CM995" s="8"/>
      <c r="CN995" s="8"/>
      <c r="CO995" s="8"/>
      <c r="CP995" s="8"/>
      <c r="CQ995" s="8"/>
      <c r="CR995" s="8"/>
      <c r="CS995" s="8"/>
      <c r="CT995" s="8"/>
      <c r="CU995" s="8"/>
      <c r="CV995" s="8"/>
      <c r="CW995" s="8"/>
      <c r="CX995" s="8"/>
      <c r="CY995" s="8"/>
      <c r="CZ995" s="8"/>
      <c r="DA995" s="8"/>
      <c r="DB995" s="8"/>
      <c r="DC995" s="8"/>
      <c r="DD995" s="8"/>
    </row>
    <row r="996" spans="3:108" x14ac:dyDescent="0.2">
      <c r="C996" s="43"/>
      <c r="D996" s="43"/>
      <c r="E996" s="43"/>
      <c r="F996" s="44"/>
      <c r="H996" s="8"/>
      <c r="I996" s="8"/>
      <c r="J996" s="8"/>
      <c r="K996" s="51"/>
      <c r="L996" s="21"/>
      <c r="M996" s="8"/>
      <c r="N996" s="44"/>
      <c r="O996" s="44"/>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c r="CA996" s="8"/>
      <c r="CB996" s="8"/>
      <c r="CC996" s="8"/>
      <c r="CD996" s="8"/>
      <c r="CE996" s="8"/>
      <c r="CF996" s="8"/>
      <c r="CG996" s="8"/>
      <c r="CH996" s="8"/>
      <c r="CI996" s="8"/>
      <c r="CJ996" s="8"/>
      <c r="CK996" s="8"/>
      <c r="CL996" s="8"/>
      <c r="CM996" s="8"/>
      <c r="CN996" s="8"/>
      <c r="CO996" s="8"/>
      <c r="CP996" s="8"/>
      <c r="CQ996" s="8"/>
      <c r="CR996" s="8"/>
      <c r="CS996" s="8"/>
      <c r="CT996" s="8"/>
      <c r="CU996" s="8"/>
      <c r="CV996" s="8"/>
      <c r="CW996" s="8"/>
      <c r="CX996" s="8"/>
      <c r="CY996" s="8"/>
      <c r="CZ996" s="8"/>
      <c r="DA996" s="8"/>
      <c r="DB996" s="8"/>
      <c r="DC996" s="8"/>
      <c r="DD996" s="8"/>
    </row>
    <row r="997" spans="3:108" x14ac:dyDescent="0.2">
      <c r="C997" s="43"/>
      <c r="D997" s="43"/>
      <c r="E997" s="43"/>
      <c r="F997" s="44"/>
      <c r="H997" s="8"/>
      <c r="I997" s="8"/>
      <c r="J997" s="8"/>
      <c r="K997" s="51"/>
      <c r="L997" s="21"/>
      <c r="M997" s="8"/>
      <c r="N997" s="44"/>
      <c r="O997" s="44"/>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c r="CA997" s="8"/>
      <c r="CB997" s="8"/>
      <c r="CC997" s="8"/>
      <c r="CD997" s="8"/>
      <c r="CE997" s="8"/>
      <c r="CF997" s="8"/>
      <c r="CG997" s="8"/>
      <c r="CH997" s="8"/>
      <c r="CI997" s="8"/>
      <c r="CJ997" s="8"/>
      <c r="CK997" s="8"/>
      <c r="CL997" s="8"/>
      <c r="CM997" s="8"/>
      <c r="CN997" s="8"/>
      <c r="CO997" s="8"/>
      <c r="CP997" s="8"/>
      <c r="CQ997" s="8"/>
      <c r="CR997" s="8"/>
      <c r="CS997" s="8"/>
      <c r="CT997" s="8"/>
      <c r="CU997" s="8"/>
      <c r="CV997" s="8"/>
      <c r="CW997" s="8"/>
      <c r="CX997" s="8"/>
      <c r="CY997" s="8"/>
      <c r="CZ997" s="8"/>
      <c r="DA997" s="8"/>
      <c r="DB997" s="8"/>
      <c r="DC997" s="8"/>
      <c r="DD997" s="8"/>
    </row>
    <row r="998" spans="3:108" x14ac:dyDescent="0.2">
      <c r="C998" s="43"/>
      <c r="D998" s="43"/>
      <c r="E998" s="43"/>
      <c r="F998" s="44"/>
      <c r="H998" s="8"/>
      <c r="I998" s="8"/>
      <c r="J998" s="8"/>
      <c r="K998" s="51"/>
      <c r="L998" s="21"/>
      <c r="M998" s="8"/>
      <c r="N998" s="44"/>
      <c r="O998" s="44"/>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c r="CA998" s="8"/>
      <c r="CB998" s="8"/>
      <c r="CC998" s="8"/>
      <c r="CD998" s="8"/>
      <c r="CE998" s="8"/>
      <c r="CF998" s="8"/>
      <c r="CG998" s="8"/>
      <c r="CH998" s="8"/>
      <c r="CI998" s="8"/>
      <c r="CJ998" s="8"/>
      <c r="CK998" s="8"/>
      <c r="CL998" s="8"/>
      <c r="CM998" s="8"/>
      <c r="CN998" s="8"/>
      <c r="CO998" s="8"/>
      <c r="CP998" s="8"/>
      <c r="CQ998" s="8"/>
      <c r="CR998" s="8"/>
      <c r="CS998" s="8"/>
      <c r="CT998" s="8"/>
      <c r="CU998" s="8"/>
      <c r="CV998" s="8"/>
      <c r="CW998" s="8"/>
      <c r="CX998" s="8"/>
      <c r="CY998" s="8"/>
      <c r="CZ998" s="8"/>
      <c r="DA998" s="8"/>
      <c r="DB998" s="8"/>
      <c r="DC998" s="8"/>
      <c r="DD998" s="8"/>
    </row>
    <row r="999" spans="3:108" x14ac:dyDescent="0.2">
      <c r="C999" s="43"/>
      <c r="D999" s="43"/>
      <c r="E999" s="43"/>
      <c r="F999" s="44"/>
      <c r="H999" s="8"/>
      <c r="I999" s="8"/>
      <c r="J999" s="8"/>
      <c r="K999" s="51"/>
      <c r="L999" s="21"/>
      <c r="M999" s="8"/>
      <c r="N999" s="44"/>
      <c r="O999" s="44"/>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c r="CA999" s="8"/>
      <c r="CB999" s="8"/>
      <c r="CC999" s="8"/>
      <c r="CD999" s="8"/>
      <c r="CE999" s="8"/>
      <c r="CF999" s="8"/>
      <c r="CG999" s="8"/>
      <c r="CH999" s="8"/>
      <c r="CI999" s="8"/>
      <c r="CJ999" s="8"/>
      <c r="CK999" s="8"/>
      <c r="CL999" s="8"/>
      <c r="CM999" s="8"/>
      <c r="CN999" s="8"/>
      <c r="CO999" s="8"/>
      <c r="CP999" s="8"/>
      <c r="CQ999" s="8"/>
      <c r="CR999" s="8"/>
      <c r="CS999" s="8"/>
      <c r="CT999" s="8"/>
      <c r="CU999" s="8"/>
      <c r="CV999" s="8"/>
      <c r="CW999" s="8"/>
      <c r="CX999" s="8"/>
      <c r="CY999" s="8"/>
      <c r="CZ999" s="8"/>
      <c r="DA999" s="8"/>
      <c r="DB999" s="8"/>
      <c r="DC999" s="8"/>
      <c r="DD999" s="8"/>
    </row>
    <row r="1000" spans="3:108" x14ac:dyDescent="0.2">
      <c r="C1000" s="43"/>
      <c r="D1000" s="43"/>
      <c r="E1000" s="43"/>
      <c r="F1000" s="44"/>
      <c r="H1000" s="8"/>
      <c r="I1000" s="8"/>
      <c r="J1000" s="8"/>
      <c r="K1000" s="51"/>
      <c r="L1000" s="21"/>
      <c r="M1000" s="8"/>
      <c r="N1000" s="44"/>
      <c r="O1000" s="44"/>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c r="CA1000" s="8"/>
      <c r="CB1000" s="8"/>
      <c r="CC1000" s="8"/>
      <c r="CD1000" s="8"/>
      <c r="CE1000" s="8"/>
      <c r="CF1000" s="8"/>
      <c r="CG1000" s="8"/>
      <c r="CH1000" s="8"/>
      <c r="CI1000" s="8"/>
      <c r="CJ1000" s="8"/>
      <c r="CK1000" s="8"/>
      <c r="CL1000" s="8"/>
      <c r="CM1000" s="8"/>
      <c r="CN1000" s="8"/>
      <c r="CO1000" s="8"/>
      <c r="CP1000" s="8"/>
      <c r="CQ1000" s="8"/>
      <c r="CR1000" s="8"/>
      <c r="CS1000" s="8"/>
      <c r="CT1000" s="8"/>
      <c r="CU1000" s="8"/>
      <c r="CV1000" s="8"/>
      <c r="CW1000" s="8"/>
      <c r="CX1000" s="8"/>
      <c r="CY1000" s="8"/>
      <c r="CZ1000" s="8"/>
      <c r="DA1000" s="8"/>
      <c r="DB1000" s="8"/>
      <c r="DC1000" s="8"/>
      <c r="DD1000" s="8"/>
    </row>
    <row r="1001" spans="3:108" x14ac:dyDescent="0.2">
      <c r="C1001" s="43"/>
      <c r="D1001" s="43"/>
      <c r="E1001" s="43"/>
      <c r="F1001" s="44"/>
      <c r="H1001" s="8"/>
      <c r="I1001" s="8"/>
      <c r="J1001" s="8"/>
      <c r="K1001" s="51"/>
      <c r="L1001" s="21"/>
      <c r="M1001" s="8"/>
      <c r="N1001" s="44"/>
      <c r="O1001" s="44"/>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c r="CA1001" s="8"/>
      <c r="CB1001" s="8"/>
      <c r="CC1001" s="8"/>
      <c r="CD1001" s="8"/>
      <c r="CE1001" s="8"/>
      <c r="CF1001" s="8"/>
      <c r="CG1001" s="8"/>
      <c r="CH1001" s="8"/>
      <c r="CI1001" s="8"/>
      <c r="CJ1001" s="8"/>
      <c r="CK1001" s="8"/>
      <c r="CL1001" s="8"/>
      <c r="CM1001" s="8"/>
      <c r="CN1001" s="8"/>
      <c r="CO1001" s="8"/>
      <c r="CP1001" s="8"/>
      <c r="CQ1001" s="8"/>
      <c r="CR1001" s="8"/>
      <c r="CS1001" s="8"/>
      <c r="CT1001" s="8"/>
      <c r="CU1001" s="8"/>
      <c r="CV1001" s="8"/>
      <c r="CW1001" s="8"/>
      <c r="CX1001" s="8"/>
      <c r="CY1001" s="8"/>
      <c r="CZ1001" s="8"/>
      <c r="DA1001" s="8"/>
      <c r="DB1001" s="8"/>
      <c r="DC1001" s="8"/>
      <c r="DD1001" s="8"/>
    </row>
    <row r="1002" spans="3:108" x14ac:dyDescent="0.2">
      <c r="C1002" s="43"/>
      <c r="D1002" s="43"/>
      <c r="E1002" s="43"/>
      <c r="F1002" s="44"/>
      <c r="H1002" s="8"/>
      <c r="I1002" s="8"/>
      <c r="J1002" s="8"/>
      <c r="K1002" s="51"/>
      <c r="L1002" s="21"/>
      <c r="M1002" s="8"/>
      <c r="N1002" s="44"/>
      <c r="O1002" s="44"/>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c r="CA1002" s="8"/>
      <c r="CB1002" s="8"/>
      <c r="CC1002" s="8"/>
      <c r="CD1002" s="8"/>
      <c r="CE1002" s="8"/>
      <c r="CF1002" s="8"/>
      <c r="CG1002" s="8"/>
      <c r="CH1002" s="8"/>
      <c r="CI1002" s="8"/>
      <c r="CJ1002" s="8"/>
      <c r="CK1002" s="8"/>
      <c r="CL1002" s="8"/>
      <c r="CM1002" s="8"/>
      <c r="CN1002" s="8"/>
      <c r="CO1002" s="8"/>
      <c r="CP1002" s="8"/>
      <c r="CQ1002" s="8"/>
      <c r="CR1002" s="8"/>
      <c r="CS1002" s="8"/>
      <c r="CT1002" s="8"/>
      <c r="CU1002" s="8"/>
      <c r="CV1002" s="8"/>
      <c r="CW1002" s="8"/>
      <c r="CX1002" s="8"/>
      <c r="CY1002" s="8"/>
      <c r="CZ1002" s="8"/>
      <c r="DA1002" s="8"/>
      <c r="DB1002" s="8"/>
      <c r="DC1002" s="8"/>
      <c r="DD1002" s="8"/>
    </row>
    <row r="1003" spans="3:108" x14ac:dyDescent="0.2">
      <c r="C1003" s="43"/>
      <c r="D1003" s="43"/>
      <c r="E1003" s="43"/>
      <c r="F1003" s="44"/>
      <c r="H1003" s="8"/>
      <c r="I1003" s="8"/>
      <c r="J1003" s="8"/>
      <c r="K1003" s="51"/>
      <c r="L1003" s="21"/>
      <c r="M1003" s="8"/>
      <c r="N1003" s="44"/>
      <c r="O1003" s="44"/>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8"/>
      <c r="BP1003" s="8"/>
      <c r="BQ1003" s="8"/>
      <c r="BR1003" s="8"/>
      <c r="BS1003" s="8"/>
      <c r="BT1003" s="8"/>
      <c r="BU1003" s="8"/>
      <c r="BV1003" s="8"/>
      <c r="BW1003" s="8"/>
      <c r="BX1003" s="8"/>
      <c r="BY1003" s="8"/>
      <c r="BZ1003" s="8"/>
      <c r="CA1003" s="8"/>
      <c r="CB1003" s="8"/>
      <c r="CC1003" s="8"/>
      <c r="CD1003" s="8"/>
      <c r="CE1003" s="8"/>
      <c r="CF1003" s="8"/>
      <c r="CG1003" s="8"/>
      <c r="CH1003" s="8"/>
      <c r="CI1003" s="8"/>
      <c r="CJ1003" s="8"/>
      <c r="CK1003" s="8"/>
      <c r="CL1003" s="8"/>
      <c r="CM1003" s="8"/>
      <c r="CN1003" s="8"/>
      <c r="CO1003" s="8"/>
      <c r="CP1003" s="8"/>
      <c r="CQ1003" s="8"/>
      <c r="CR1003" s="8"/>
      <c r="CS1003" s="8"/>
      <c r="CT1003" s="8"/>
      <c r="CU1003" s="8"/>
      <c r="CV1003" s="8"/>
      <c r="CW1003" s="8"/>
      <c r="CX1003" s="8"/>
      <c r="CY1003" s="8"/>
      <c r="CZ1003" s="8"/>
      <c r="DA1003" s="8"/>
      <c r="DB1003" s="8"/>
      <c r="DC1003" s="8"/>
      <c r="DD1003" s="8"/>
    </row>
    <row r="1004" spans="3:108" x14ac:dyDescent="0.2">
      <c r="C1004" s="43"/>
      <c r="D1004" s="43"/>
      <c r="E1004" s="43"/>
      <c r="F1004" s="44"/>
      <c r="H1004" s="8"/>
      <c r="I1004" s="8"/>
      <c r="J1004" s="8"/>
      <c r="K1004" s="51"/>
      <c r="L1004" s="21"/>
      <c r="M1004" s="8"/>
      <c r="N1004" s="44"/>
      <c r="O1004" s="44"/>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c r="BB1004" s="8"/>
      <c r="BC1004" s="8"/>
      <c r="BD1004" s="8"/>
      <c r="BE1004" s="8"/>
      <c r="BF1004" s="8"/>
      <c r="BG1004" s="8"/>
      <c r="BH1004" s="8"/>
      <c r="BI1004" s="8"/>
      <c r="BJ1004" s="8"/>
      <c r="BK1004" s="8"/>
      <c r="BL1004" s="8"/>
      <c r="BM1004" s="8"/>
      <c r="BN1004" s="8"/>
      <c r="BO1004" s="8"/>
      <c r="BP1004" s="8"/>
      <c r="BQ1004" s="8"/>
      <c r="BR1004" s="8"/>
      <c r="BS1004" s="8"/>
      <c r="BT1004" s="8"/>
      <c r="BU1004" s="8"/>
      <c r="BV1004" s="8"/>
      <c r="BW1004" s="8"/>
      <c r="BX1004" s="8"/>
      <c r="BY1004" s="8"/>
      <c r="BZ1004" s="8"/>
      <c r="CA1004" s="8"/>
      <c r="CB1004" s="8"/>
      <c r="CC1004" s="8"/>
      <c r="CD1004" s="8"/>
      <c r="CE1004" s="8"/>
      <c r="CF1004" s="8"/>
      <c r="CG1004" s="8"/>
      <c r="CH1004" s="8"/>
      <c r="CI1004" s="8"/>
      <c r="CJ1004" s="8"/>
      <c r="CK1004" s="8"/>
      <c r="CL1004" s="8"/>
      <c r="CM1004" s="8"/>
      <c r="CN1004" s="8"/>
      <c r="CO1004" s="8"/>
      <c r="CP1004" s="8"/>
      <c r="CQ1004" s="8"/>
      <c r="CR1004" s="8"/>
      <c r="CS1004" s="8"/>
      <c r="CT1004" s="8"/>
      <c r="CU1004" s="8"/>
      <c r="CV1004" s="8"/>
      <c r="CW1004" s="8"/>
      <c r="CX1004" s="8"/>
      <c r="CY1004" s="8"/>
      <c r="CZ1004" s="8"/>
      <c r="DA1004" s="8"/>
      <c r="DB1004" s="8"/>
      <c r="DC1004" s="8"/>
      <c r="DD1004" s="8"/>
    </row>
    <row r="1005" spans="3:108" x14ac:dyDescent="0.2">
      <c r="C1005" s="43"/>
      <c r="D1005" s="43"/>
      <c r="E1005" s="43"/>
      <c r="F1005" s="44"/>
      <c r="H1005" s="8"/>
      <c r="I1005" s="8"/>
      <c r="J1005" s="8"/>
      <c r="K1005" s="51"/>
      <c r="L1005" s="21"/>
      <c r="M1005" s="8"/>
      <c r="N1005" s="44"/>
      <c r="O1005" s="44"/>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c r="AZ1005" s="8"/>
      <c r="BA1005" s="8"/>
      <c r="BB1005" s="8"/>
      <c r="BC1005" s="8"/>
      <c r="BD1005" s="8"/>
      <c r="BE1005" s="8"/>
      <c r="BF1005" s="8"/>
      <c r="BG1005" s="8"/>
      <c r="BH1005" s="8"/>
      <c r="BI1005" s="8"/>
      <c r="BJ1005" s="8"/>
      <c r="BK1005" s="8"/>
      <c r="BL1005" s="8"/>
      <c r="BM1005" s="8"/>
      <c r="BN1005" s="8"/>
      <c r="BO1005" s="8"/>
      <c r="BP1005" s="8"/>
      <c r="BQ1005" s="8"/>
      <c r="BR1005" s="8"/>
      <c r="BS1005" s="8"/>
      <c r="BT1005" s="8"/>
      <c r="BU1005" s="8"/>
      <c r="BV1005" s="8"/>
      <c r="BW1005" s="8"/>
      <c r="BX1005" s="8"/>
      <c r="BY1005" s="8"/>
      <c r="BZ1005" s="8"/>
      <c r="CA1005" s="8"/>
      <c r="CB1005" s="8"/>
      <c r="CC1005" s="8"/>
      <c r="CD1005" s="8"/>
      <c r="CE1005" s="8"/>
      <c r="CF1005" s="8"/>
      <c r="CG1005" s="8"/>
      <c r="CH1005" s="8"/>
      <c r="CI1005" s="8"/>
      <c r="CJ1005" s="8"/>
      <c r="CK1005" s="8"/>
      <c r="CL1005" s="8"/>
      <c r="CM1005" s="8"/>
      <c r="CN1005" s="8"/>
      <c r="CO1005" s="8"/>
      <c r="CP1005" s="8"/>
      <c r="CQ1005" s="8"/>
      <c r="CR1005" s="8"/>
      <c r="CS1005" s="8"/>
      <c r="CT1005" s="8"/>
      <c r="CU1005" s="8"/>
      <c r="CV1005" s="8"/>
      <c r="CW1005" s="8"/>
      <c r="CX1005" s="8"/>
      <c r="CY1005" s="8"/>
      <c r="CZ1005" s="8"/>
      <c r="DA1005" s="8"/>
      <c r="DB1005" s="8"/>
      <c r="DC1005" s="8"/>
      <c r="DD1005" s="8"/>
    </row>
    <row r="1006" spans="3:108" x14ac:dyDescent="0.2">
      <c r="C1006" s="43"/>
      <c r="D1006" s="43"/>
      <c r="E1006" s="43"/>
      <c r="F1006" s="44"/>
      <c r="H1006" s="8"/>
      <c r="I1006" s="8"/>
      <c r="J1006" s="8"/>
      <c r="K1006" s="51"/>
      <c r="L1006" s="21"/>
      <c r="M1006" s="8"/>
      <c r="N1006" s="44"/>
      <c r="O1006" s="44"/>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c r="BB1006" s="8"/>
      <c r="BC1006" s="8"/>
      <c r="BD1006" s="8"/>
      <c r="BE1006" s="8"/>
      <c r="BF1006" s="8"/>
      <c r="BG1006" s="8"/>
      <c r="BH1006" s="8"/>
      <c r="BI1006" s="8"/>
      <c r="BJ1006" s="8"/>
      <c r="BK1006" s="8"/>
      <c r="BL1006" s="8"/>
      <c r="BM1006" s="8"/>
      <c r="BN1006" s="8"/>
      <c r="BO1006" s="8"/>
      <c r="BP1006" s="8"/>
      <c r="BQ1006" s="8"/>
      <c r="BR1006" s="8"/>
      <c r="BS1006" s="8"/>
      <c r="BT1006" s="8"/>
      <c r="BU1006" s="8"/>
      <c r="BV1006" s="8"/>
      <c r="BW1006" s="8"/>
      <c r="BX1006" s="8"/>
      <c r="BY1006" s="8"/>
      <c r="BZ1006" s="8"/>
      <c r="CA1006" s="8"/>
      <c r="CB1006" s="8"/>
      <c r="CC1006" s="8"/>
      <c r="CD1006" s="8"/>
      <c r="CE1006" s="8"/>
      <c r="CF1006" s="8"/>
      <c r="CG1006" s="8"/>
      <c r="CH1006" s="8"/>
      <c r="CI1006" s="8"/>
      <c r="CJ1006" s="8"/>
      <c r="CK1006" s="8"/>
      <c r="CL1006" s="8"/>
      <c r="CM1006" s="8"/>
      <c r="CN1006" s="8"/>
      <c r="CO1006" s="8"/>
      <c r="CP1006" s="8"/>
      <c r="CQ1006" s="8"/>
      <c r="CR1006" s="8"/>
      <c r="CS1006" s="8"/>
      <c r="CT1006" s="8"/>
      <c r="CU1006" s="8"/>
      <c r="CV1006" s="8"/>
      <c r="CW1006" s="8"/>
      <c r="CX1006" s="8"/>
      <c r="CY1006" s="8"/>
      <c r="CZ1006" s="8"/>
      <c r="DA1006" s="8"/>
      <c r="DB1006" s="8"/>
      <c r="DC1006" s="8"/>
      <c r="DD1006" s="8"/>
    </row>
    <row r="1007" spans="3:108" x14ac:dyDescent="0.2">
      <c r="C1007" s="43"/>
      <c r="D1007" s="43"/>
      <c r="E1007" s="43"/>
      <c r="F1007" s="44"/>
      <c r="H1007" s="8"/>
      <c r="I1007" s="8"/>
      <c r="J1007" s="8"/>
      <c r="K1007" s="51"/>
      <c r="L1007" s="21"/>
      <c r="M1007" s="8"/>
      <c r="N1007" s="44"/>
      <c r="O1007" s="44"/>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8"/>
      <c r="BP1007" s="8"/>
      <c r="BQ1007" s="8"/>
      <c r="BR1007" s="8"/>
      <c r="BS1007" s="8"/>
      <c r="BT1007" s="8"/>
      <c r="BU1007" s="8"/>
      <c r="BV1007" s="8"/>
      <c r="BW1007" s="8"/>
      <c r="BX1007" s="8"/>
      <c r="BY1007" s="8"/>
      <c r="BZ1007" s="8"/>
      <c r="CA1007" s="8"/>
      <c r="CB1007" s="8"/>
      <c r="CC1007" s="8"/>
      <c r="CD1007" s="8"/>
      <c r="CE1007" s="8"/>
      <c r="CF1007" s="8"/>
      <c r="CG1007" s="8"/>
      <c r="CH1007" s="8"/>
      <c r="CI1007" s="8"/>
      <c r="CJ1007" s="8"/>
      <c r="CK1007" s="8"/>
      <c r="CL1007" s="8"/>
      <c r="CM1007" s="8"/>
      <c r="CN1007" s="8"/>
      <c r="CO1007" s="8"/>
      <c r="CP1007" s="8"/>
      <c r="CQ1007" s="8"/>
      <c r="CR1007" s="8"/>
      <c r="CS1007" s="8"/>
      <c r="CT1007" s="8"/>
      <c r="CU1007" s="8"/>
      <c r="CV1007" s="8"/>
      <c r="CW1007" s="8"/>
      <c r="CX1007" s="8"/>
      <c r="CY1007" s="8"/>
      <c r="CZ1007" s="8"/>
      <c r="DA1007" s="8"/>
      <c r="DB1007" s="8"/>
      <c r="DC1007" s="8"/>
      <c r="DD1007" s="8"/>
    </row>
    <row r="1008" spans="3:108" x14ac:dyDescent="0.2">
      <c r="C1008" s="43"/>
      <c r="D1008" s="43"/>
      <c r="E1008" s="43"/>
      <c r="F1008" s="44"/>
      <c r="H1008" s="8"/>
      <c r="I1008" s="8"/>
      <c r="J1008" s="8"/>
      <c r="K1008" s="51"/>
      <c r="L1008" s="21"/>
      <c r="M1008" s="8"/>
      <c r="N1008" s="44"/>
      <c r="O1008" s="44"/>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c r="AZ1008" s="8"/>
      <c r="BA1008" s="8"/>
      <c r="BB1008" s="8"/>
      <c r="BC1008" s="8"/>
      <c r="BD1008" s="8"/>
      <c r="BE1008" s="8"/>
      <c r="BF1008" s="8"/>
      <c r="BG1008" s="8"/>
      <c r="BH1008" s="8"/>
      <c r="BI1008" s="8"/>
      <c r="BJ1008" s="8"/>
      <c r="BK1008" s="8"/>
      <c r="BL1008" s="8"/>
      <c r="BM1008" s="8"/>
      <c r="BN1008" s="8"/>
      <c r="BO1008" s="8"/>
      <c r="BP1008" s="8"/>
      <c r="BQ1008" s="8"/>
      <c r="BR1008" s="8"/>
      <c r="BS1008" s="8"/>
      <c r="BT1008" s="8"/>
      <c r="BU1008" s="8"/>
      <c r="BV1008" s="8"/>
      <c r="BW1008" s="8"/>
      <c r="BX1008" s="8"/>
      <c r="BY1008" s="8"/>
      <c r="BZ1008" s="8"/>
      <c r="CA1008" s="8"/>
      <c r="CB1008" s="8"/>
      <c r="CC1008" s="8"/>
      <c r="CD1008" s="8"/>
      <c r="CE1008" s="8"/>
      <c r="CF1008" s="8"/>
      <c r="CG1008" s="8"/>
      <c r="CH1008" s="8"/>
      <c r="CI1008" s="8"/>
      <c r="CJ1008" s="8"/>
      <c r="CK1008" s="8"/>
      <c r="CL1008" s="8"/>
      <c r="CM1008" s="8"/>
      <c r="CN1008" s="8"/>
      <c r="CO1008" s="8"/>
      <c r="CP1008" s="8"/>
      <c r="CQ1008" s="8"/>
      <c r="CR1008" s="8"/>
      <c r="CS1008" s="8"/>
      <c r="CT1008" s="8"/>
      <c r="CU1008" s="8"/>
      <c r="CV1008" s="8"/>
      <c r="CW1008" s="8"/>
      <c r="CX1008" s="8"/>
      <c r="CY1008" s="8"/>
      <c r="CZ1008" s="8"/>
      <c r="DA1008" s="8"/>
      <c r="DB1008" s="8"/>
      <c r="DC1008" s="8"/>
      <c r="DD1008" s="8"/>
    </row>
    <row r="1009" spans="3:108" x14ac:dyDescent="0.2">
      <c r="C1009" s="43"/>
      <c r="D1009" s="43"/>
      <c r="E1009" s="43"/>
      <c r="F1009" s="44"/>
      <c r="H1009" s="8"/>
      <c r="I1009" s="8"/>
      <c r="J1009" s="8"/>
      <c r="K1009" s="51"/>
      <c r="L1009" s="21"/>
      <c r="M1009" s="8"/>
      <c r="N1009" s="44"/>
      <c r="O1009" s="44"/>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c r="AZ1009" s="8"/>
      <c r="BA1009" s="8"/>
      <c r="BB1009" s="8"/>
      <c r="BC1009" s="8"/>
      <c r="BD1009" s="8"/>
      <c r="BE1009" s="8"/>
      <c r="BF1009" s="8"/>
      <c r="BG1009" s="8"/>
      <c r="BH1009" s="8"/>
      <c r="BI1009" s="8"/>
      <c r="BJ1009" s="8"/>
      <c r="BK1009" s="8"/>
      <c r="BL1009" s="8"/>
      <c r="BM1009" s="8"/>
      <c r="BN1009" s="8"/>
      <c r="BO1009" s="8"/>
      <c r="BP1009" s="8"/>
      <c r="BQ1009" s="8"/>
      <c r="BR1009" s="8"/>
      <c r="BS1009" s="8"/>
      <c r="BT1009" s="8"/>
      <c r="BU1009" s="8"/>
      <c r="BV1009" s="8"/>
      <c r="BW1009" s="8"/>
      <c r="BX1009" s="8"/>
      <c r="BY1009" s="8"/>
      <c r="BZ1009" s="8"/>
      <c r="CA1009" s="8"/>
      <c r="CB1009" s="8"/>
      <c r="CC1009" s="8"/>
      <c r="CD1009" s="8"/>
      <c r="CE1009" s="8"/>
      <c r="CF1009" s="8"/>
      <c r="CG1009" s="8"/>
      <c r="CH1009" s="8"/>
      <c r="CI1009" s="8"/>
      <c r="CJ1009" s="8"/>
      <c r="CK1009" s="8"/>
      <c r="CL1009" s="8"/>
      <c r="CM1009" s="8"/>
      <c r="CN1009" s="8"/>
      <c r="CO1009" s="8"/>
      <c r="CP1009" s="8"/>
      <c r="CQ1009" s="8"/>
      <c r="CR1009" s="8"/>
      <c r="CS1009" s="8"/>
      <c r="CT1009" s="8"/>
      <c r="CU1009" s="8"/>
      <c r="CV1009" s="8"/>
      <c r="CW1009" s="8"/>
      <c r="CX1009" s="8"/>
      <c r="CY1009" s="8"/>
      <c r="CZ1009" s="8"/>
      <c r="DA1009" s="8"/>
      <c r="DB1009" s="8"/>
      <c r="DC1009" s="8"/>
      <c r="DD1009" s="8"/>
    </row>
    <row r="1010" spans="3:108" x14ac:dyDescent="0.2">
      <c r="C1010" s="43"/>
      <c r="D1010" s="43"/>
      <c r="E1010" s="43"/>
      <c r="F1010" s="44"/>
      <c r="H1010" s="8"/>
      <c r="I1010" s="8"/>
      <c r="J1010" s="8"/>
      <c r="K1010" s="51"/>
      <c r="L1010" s="21"/>
      <c r="M1010" s="8"/>
      <c r="N1010" s="44"/>
      <c r="O1010" s="44"/>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c r="AZ1010" s="8"/>
      <c r="BA1010" s="8"/>
      <c r="BB1010" s="8"/>
      <c r="BC1010" s="8"/>
      <c r="BD1010" s="8"/>
      <c r="BE1010" s="8"/>
      <c r="BF1010" s="8"/>
      <c r="BG1010" s="8"/>
      <c r="BH1010" s="8"/>
      <c r="BI1010" s="8"/>
      <c r="BJ1010" s="8"/>
      <c r="BK1010" s="8"/>
      <c r="BL1010" s="8"/>
      <c r="BM1010" s="8"/>
      <c r="BN1010" s="8"/>
      <c r="BO1010" s="8"/>
      <c r="BP1010" s="8"/>
      <c r="BQ1010" s="8"/>
      <c r="BR1010" s="8"/>
      <c r="BS1010" s="8"/>
      <c r="BT1010" s="8"/>
      <c r="BU1010" s="8"/>
      <c r="BV1010" s="8"/>
      <c r="BW1010" s="8"/>
      <c r="BX1010" s="8"/>
      <c r="BY1010" s="8"/>
      <c r="BZ1010" s="8"/>
      <c r="CA1010" s="8"/>
      <c r="CB1010" s="8"/>
      <c r="CC1010" s="8"/>
      <c r="CD1010" s="8"/>
      <c r="CE1010" s="8"/>
      <c r="CF1010" s="8"/>
      <c r="CG1010" s="8"/>
      <c r="CH1010" s="8"/>
      <c r="CI1010" s="8"/>
      <c r="CJ1010" s="8"/>
      <c r="CK1010" s="8"/>
      <c r="CL1010" s="8"/>
      <c r="CM1010" s="8"/>
      <c r="CN1010" s="8"/>
      <c r="CO1010" s="8"/>
      <c r="CP1010" s="8"/>
      <c r="CQ1010" s="8"/>
      <c r="CR1010" s="8"/>
      <c r="CS1010" s="8"/>
      <c r="CT1010" s="8"/>
      <c r="CU1010" s="8"/>
      <c r="CV1010" s="8"/>
      <c r="CW1010" s="8"/>
      <c r="CX1010" s="8"/>
      <c r="CY1010" s="8"/>
      <c r="CZ1010" s="8"/>
      <c r="DA1010" s="8"/>
      <c r="DB1010" s="8"/>
      <c r="DC1010" s="8"/>
      <c r="DD1010" s="8"/>
    </row>
    <row r="1011" spans="3:108" x14ac:dyDescent="0.2">
      <c r="C1011" s="43"/>
      <c r="D1011" s="43"/>
      <c r="E1011" s="43"/>
      <c r="F1011" s="44"/>
      <c r="H1011" s="8"/>
      <c r="I1011" s="8"/>
      <c r="J1011" s="8"/>
      <c r="K1011" s="51"/>
      <c r="L1011" s="21"/>
      <c r="M1011" s="8"/>
      <c r="N1011" s="44"/>
      <c r="O1011" s="44"/>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c r="AZ1011" s="8"/>
      <c r="BA1011" s="8"/>
      <c r="BB1011" s="8"/>
      <c r="BC1011" s="8"/>
      <c r="BD1011" s="8"/>
      <c r="BE1011" s="8"/>
      <c r="BF1011" s="8"/>
      <c r="BG1011" s="8"/>
      <c r="BH1011" s="8"/>
      <c r="BI1011" s="8"/>
      <c r="BJ1011" s="8"/>
      <c r="BK1011" s="8"/>
      <c r="BL1011" s="8"/>
      <c r="BM1011" s="8"/>
      <c r="BN1011" s="8"/>
      <c r="BO1011" s="8"/>
      <c r="BP1011" s="8"/>
      <c r="BQ1011" s="8"/>
      <c r="BR1011" s="8"/>
      <c r="BS1011" s="8"/>
      <c r="BT1011" s="8"/>
      <c r="BU1011" s="8"/>
      <c r="BV1011" s="8"/>
      <c r="BW1011" s="8"/>
      <c r="BX1011" s="8"/>
      <c r="BY1011" s="8"/>
      <c r="BZ1011" s="8"/>
      <c r="CA1011" s="8"/>
      <c r="CB1011" s="8"/>
      <c r="CC1011" s="8"/>
      <c r="CD1011" s="8"/>
      <c r="CE1011" s="8"/>
      <c r="CF1011" s="8"/>
      <c r="CG1011" s="8"/>
      <c r="CH1011" s="8"/>
      <c r="CI1011" s="8"/>
      <c r="CJ1011" s="8"/>
      <c r="CK1011" s="8"/>
      <c r="CL1011" s="8"/>
      <c r="CM1011" s="8"/>
      <c r="CN1011" s="8"/>
      <c r="CO1011" s="8"/>
      <c r="CP1011" s="8"/>
      <c r="CQ1011" s="8"/>
      <c r="CR1011" s="8"/>
      <c r="CS1011" s="8"/>
      <c r="CT1011" s="8"/>
      <c r="CU1011" s="8"/>
      <c r="CV1011" s="8"/>
      <c r="CW1011" s="8"/>
      <c r="CX1011" s="8"/>
      <c r="CY1011" s="8"/>
      <c r="CZ1011" s="8"/>
      <c r="DA1011" s="8"/>
      <c r="DB1011" s="8"/>
      <c r="DC1011" s="8"/>
      <c r="DD1011" s="8"/>
    </row>
    <row r="1012" spans="3:108" x14ac:dyDescent="0.2">
      <c r="C1012" s="43"/>
      <c r="D1012" s="43"/>
      <c r="E1012" s="43"/>
      <c r="F1012" s="44"/>
      <c r="H1012" s="8"/>
      <c r="I1012" s="8"/>
      <c r="J1012" s="8"/>
      <c r="K1012" s="51"/>
      <c r="L1012" s="21"/>
      <c r="M1012" s="8"/>
      <c r="N1012" s="44"/>
      <c r="O1012" s="44"/>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c r="AZ1012" s="8"/>
      <c r="BA1012" s="8"/>
      <c r="BB1012" s="8"/>
      <c r="BC1012" s="8"/>
      <c r="BD1012" s="8"/>
      <c r="BE1012" s="8"/>
      <c r="BF1012" s="8"/>
      <c r="BG1012" s="8"/>
      <c r="BH1012" s="8"/>
      <c r="BI1012" s="8"/>
      <c r="BJ1012" s="8"/>
      <c r="BK1012" s="8"/>
      <c r="BL1012" s="8"/>
      <c r="BM1012" s="8"/>
      <c r="BN1012" s="8"/>
      <c r="BO1012" s="8"/>
      <c r="BP1012" s="8"/>
      <c r="BQ1012" s="8"/>
      <c r="BR1012" s="8"/>
      <c r="BS1012" s="8"/>
      <c r="BT1012" s="8"/>
      <c r="BU1012" s="8"/>
      <c r="BV1012" s="8"/>
      <c r="BW1012" s="8"/>
      <c r="BX1012" s="8"/>
      <c r="BY1012" s="8"/>
      <c r="BZ1012" s="8"/>
      <c r="CA1012" s="8"/>
      <c r="CB1012" s="8"/>
      <c r="CC1012" s="8"/>
      <c r="CD1012" s="8"/>
      <c r="CE1012" s="8"/>
      <c r="CF1012" s="8"/>
      <c r="CG1012" s="8"/>
      <c r="CH1012" s="8"/>
      <c r="CI1012" s="8"/>
      <c r="CJ1012" s="8"/>
      <c r="CK1012" s="8"/>
      <c r="CL1012" s="8"/>
      <c r="CM1012" s="8"/>
      <c r="CN1012" s="8"/>
      <c r="CO1012" s="8"/>
      <c r="CP1012" s="8"/>
      <c r="CQ1012" s="8"/>
      <c r="CR1012" s="8"/>
      <c r="CS1012" s="8"/>
      <c r="CT1012" s="8"/>
      <c r="CU1012" s="8"/>
      <c r="CV1012" s="8"/>
      <c r="CW1012" s="8"/>
      <c r="CX1012" s="8"/>
      <c r="CY1012" s="8"/>
      <c r="CZ1012" s="8"/>
      <c r="DA1012" s="8"/>
      <c r="DB1012" s="8"/>
      <c r="DC1012" s="8"/>
      <c r="DD1012" s="8"/>
    </row>
    <row r="1013" spans="3:108" x14ac:dyDescent="0.2">
      <c r="C1013" s="43"/>
      <c r="D1013" s="43"/>
      <c r="E1013" s="43"/>
      <c r="F1013" s="44"/>
      <c r="H1013" s="8"/>
      <c r="I1013" s="8"/>
      <c r="J1013" s="8"/>
      <c r="K1013" s="51"/>
      <c r="L1013" s="21"/>
      <c r="M1013" s="8"/>
      <c r="N1013" s="44"/>
      <c r="O1013" s="44"/>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c r="AZ1013" s="8"/>
      <c r="BA1013" s="8"/>
      <c r="BB1013" s="8"/>
      <c r="BC1013" s="8"/>
      <c r="BD1013" s="8"/>
      <c r="BE1013" s="8"/>
      <c r="BF1013" s="8"/>
      <c r="BG1013" s="8"/>
      <c r="BH1013" s="8"/>
      <c r="BI1013" s="8"/>
      <c r="BJ1013" s="8"/>
      <c r="BK1013" s="8"/>
      <c r="BL1013" s="8"/>
      <c r="BM1013" s="8"/>
      <c r="BN1013" s="8"/>
      <c r="BO1013" s="8"/>
      <c r="BP1013" s="8"/>
      <c r="BQ1013" s="8"/>
      <c r="BR1013" s="8"/>
      <c r="BS1013" s="8"/>
      <c r="BT1013" s="8"/>
      <c r="BU1013" s="8"/>
      <c r="BV1013" s="8"/>
      <c r="BW1013" s="8"/>
      <c r="BX1013" s="8"/>
      <c r="BY1013" s="8"/>
      <c r="BZ1013" s="8"/>
      <c r="CA1013" s="8"/>
      <c r="CB1013" s="8"/>
      <c r="CC1013" s="8"/>
      <c r="CD1013" s="8"/>
      <c r="CE1013" s="8"/>
      <c r="CF1013" s="8"/>
      <c r="CG1013" s="8"/>
      <c r="CH1013" s="8"/>
      <c r="CI1013" s="8"/>
      <c r="CJ1013" s="8"/>
      <c r="CK1013" s="8"/>
      <c r="CL1013" s="8"/>
      <c r="CM1013" s="8"/>
      <c r="CN1013" s="8"/>
      <c r="CO1013" s="8"/>
      <c r="CP1013" s="8"/>
      <c r="CQ1013" s="8"/>
      <c r="CR1013" s="8"/>
      <c r="CS1013" s="8"/>
      <c r="CT1013" s="8"/>
      <c r="CU1013" s="8"/>
      <c r="CV1013" s="8"/>
      <c r="CW1013" s="8"/>
      <c r="CX1013" s="8"/>
      <c r="CY1013" s="8"/>
      <c r="CZ1013" s="8"/>
      <c r="DA1013" s="8"/>
      <c r="DB1013" s="8"/>
      <c r="DC1013" s="8"/>
      <c r="DD1013" s="8"/>
    </row>
    <row r="1014" spans="3:108" x14ac:dyDescent="0.2">
      <c r="C1014" s="43"/>
      <c r="D1014" s="43"/>
      <c r="E1014" s="43"/>
      <c r="F1014" s="44"/>
      <c r="H1014" s="8"/>
      <c r="I1014" s="8"/>
      <c r="J1014" s="8"/>
      <c r="K1014" s="51"/>
      <c r="L1014" s="21"/>
      <c r="M1014" s="8"/>
      <c r="N1014" s="44"/>
      <c r="O1014" s="44"/>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c r="AZ1014" s="8"/>
      <c r="BA1014" s="8"/>
      <c r="BB1014" s="8"/>
      <c r="BC1014" s="8"/>
      <c r="BD1014" s="8"/>
      <c r="BE1014" s="8"/>
      <c r="BF1014" s="8"/>
      <c r="BG1014" s="8"/>
      <c r="BH1014" s="8"/>
      <c r="BI1014" s="8"/>
      <c r="BJ1014" s="8"/>
      <c r="BK1014" s="8"/>
      <c r="BL1014" s="8"/>
      <c r="BM1014" s="8"/>
      <c r="BN1014" s="8"/>
      <c r="BO1014" s="8"/>
      <c r="BP1014" s="8"/>
      <c r="BQ1014" s="8"/>
      <c r="BR1014" s="8"/>
      <c r="BS1014" s="8"/>
      <c r="BT1014" s="8"/>
      <c r="BU1014" s="8"/>
      <c r="BV1014" s="8"/>
      <c r="BW1014" s="8"/>
      <c r="BX1014" s="8"/>
      <c r="BY1014" s="8"/>
      <c r="BZ1014" s="8"/>
      <c r="CA1014" s="8"/>
      <c r="CB1014" s="8"/>
      <c r="CC1014" s="8"/>
      <c r="CD1014" s="8"/>
      <c r="CE1014" s="8"/>
      <c r="CF1014" s="8"/>
      <c r="CG1014" s="8"/>
      <c r="CH1014" s="8"/>
      <c r="CI1014" s="8"/>
      <c r="CJ1014" s="8"/>
      <c r="CK1014" s="8"/>
      <c r="CL1014" s="8"/>
      <c r="CM1014" s="8"/>
      <c r="CN1014" s="8"/>
      <c r="CO1014" s="8"/>
      <c r="CP1014" s="8"/>
      <c r="CQ1014" s="8"/>
      <c r="CR1014" s="8"/>
      <c r="CS1014" s="8"/>
      <c r="CT1014" s="8"/>
      <c r="CU1014" s="8"/>
      <c r="CV1014" s="8"/>
      <c r="CW1014" s="8"/>
      <c r="CX1014" s="8"/>
      <c r="CY1014" s="8"/>
      <c r="CZ1014" s="8"/>
      <c r="DA1014" s="8"/>
      <c r="DB1014" s="8"/>
      <c r="DC1014" s="8"/>
      <c r="DD1014" s="8"/>
    </row>
    <row r="1015" spans="3:108" x14ac:dyDescent="0.2">
      <c r="C1015" s="43"/>
      <c r="D1015" s="43"/>
      <c r="E1015" s="43"/>
      <c r="F1015" s="44"/>
      <c r="H1015" s="8"/>
      <c r="I1015" s="8"/>
      <c r="J1015" s="8"/>
      <c r="K1015" s="51"/>
      <c r="L1015" s="21"/>
      <c r="M1015" s="8"/>
      <c r="N1015" s="44"/>
      <c r="O1015" s="44"/>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c r="AZ1015" s="8"/>
      <c r="BA1015" s="8"/>
      <c r="BB1015" s="8"/>
      <c r="BC1015" s="8"/>
      <c r="BD1015" s="8"/>
      <c r="BE1015" s="8"/>
      <c r="BF1015" s="8"/>
      <c r="BG1015" s="8"/>
      <c r="BH1015" s="8"/>
      <c r="BI1015" s="8"/>
      <c r="BJ1015" s="8"/>
      <c r="BK1015" s="8"/>
      <c r="BL1015" s="8"/>
      <c r="BM1015" s="8"/>
      <c r="BN1015" s="8"/>
      <c r="BO1015" s="8"/>
      <c r="BP1015" s="8"/>
      <c r="BQ1015" s="8"/>
      <c r="BR1015" s="8"/>
      <c r="BS1015" s="8"/>
      <c r="BT1015" s="8"/>
      <c r="BU1015" s="8"/>
      <c r="BV1015" s="8"/>
      <c r="BW1015" s="8"/>
      <c r="BX1015" s="8"/>
      <c r="BY1015" s="8"/>
      <c r="BZ1015" s="8"/>
      <c r="CA1015" s="8"/>
      <c r="CB1015" s="8"/>
      <c r="CC1015" s="8"/>
      <c r="CD1015" s="8"/>
      <c r="CE1015" s="8"/>
      <c r="CF1015" s="8"/>
      <c r="CG1015" s="8"/>
      <c r="CH1015" s="8"/>
      <c r="CI1015" s="8"/>
      <c r="CJ1015" s="8"/>
      <c r="CK1015" s="8"/>
      <c r="CL1015" s="8"/>
      <c r="CM1015" s="8"/>
      <c r="CN1015" s="8"/>
      <c r="CO1015" s="8"/>
      <c r="CP1015" s="8"/>
      <c r="CQ1015" s="8"/>
      <c r="CR1015" s="8"/>
      <c r="CS1015" s="8"/>
      <c r="CT1015" s="8"/>
      <c r="CU1015" s="8"/>
      <c r="CV1015" s="8"/>
      <c r="CW1015" s="8"/>
      <c r="CX1015" s="8"/>
      <c r="CY1015" s="8"/>
      <c r="CZ1015" s="8"/>
      <c r="DA1015" s="8"/>
      <c r="DB1015" s="8"/>
      <c r="DC1015" s="8"/>
      <c r="DD1015" s="8"/>
    </row>
    <row r="1016" spans="3:108" x14ac:dyDescent="0.2">
      <c r="C1016" s="43"/>
      <c r="D1016" s="43"/>
      <c r="E1016" s="43"/>
      <c r="F1016" s="44"/>
      <c r="H1016" s="8"/>
      <c r="I1016" s="8"/>
      <c r="J1016" s="8"/>
      <c r="K1016" s="51"/>
      <c r="L1016" s="21"/>
      <c r="M1016" s="8"/>
      <c r="N1016" s="44"/>
      <c r="O1016" s="44"/>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c r="AZ1016" s="8"/>
      <c r="BA1016" s="8"/>
      <c r="BB1016" s="8"/>
      <c r="BC1016" s="8"/>
      <c r="BD1016" s="8"/>
      <c r="BE1016" s="8"/>
      <c r="BF1016" s="8"/>
      <c r="BG1016" s="8"/>
      <c r="BH1016" s="8"/>
      <c r="BI1016" s="8"/>
      <c r="BJ1016" s="8"/>
      <c r="BK1016" s="8"/>
      <c r="BL1016" s="8"/>
      <c r="BM1016" s="8"/>
      <c r="BN1016" s="8"/>
      <c r="BO1016" s="8"/>
      <c r="BP1016" s="8"/>
      <c r="BQ1016" s="8"/>
      <c r="BR1016" s="8"/>
      <c r="BS1016" s="8"/>
      <c r="BT1016" s="8"/>
      <c r="BU1016" s="8"/>
      <c r="BV1016" s="8"/>
      <c r="BW1016" s="8"/>
      <c r="BX1016" s="8"/>
      <c r="BY1016" s="8"/>
      <c r="BZ1016" s="8"/>
      <c r="CA1016" s="8"/>
      <c r="CB1016" s="8"/>
      <c r="CC1016" s="8"/>
      <c r="CD1016" s="8"/>
      <c r="CE1016" s="8"/>
      <c r="CF1016" s="8"/>
      <c r="CG1016" s="8"/>
      <c r="CH1016" s="8"/>
      <c r="CI1016" s="8"/>
      <c r="CJ1016" s="8"/>
      <c r="CK1016" s="8"/>
      <c r="CL1016" s="8"/>
      <c r="CM1016" s="8"/>
      <c r="CN1016" s="8"/>
      <c r="CO1016" s="8"/>
      <c r="CP1016" s="8"/>
      <c r="CQ1016" s="8"/>
      <c r="CR1016" s="8"/>
      <c r="CS1016" s="8"/>
      <c r="CT1016" s="8"/>
      <c r="CU1016" s="8"/>
      <c r="CV1016" s="8"/>
      <c r="CW1016" s="8"/>
      <c r="CX1016" s="8"/>
      <c r="CY1016" s="8"/>
      <c r="CZ1016" s="8"/>
      <c r="DA1016" s="8"/>
      <c r="DB1016" s="8"/>
      <c r="DC1016" s="8"/>
      <c r="DD1016" s="8"/>
    </row>
    <row r="1017" spans="3:108" x14ac:dyDescent="0.2">
      <c r="C1017" s="43"/>
      <c r="D1017" s="43"/>
      <c r="E1017" s="43"/>
      <c r="F1017" s="44"/>
      <c r="H1017" s="8"/>
      <c r="I1017" s="8"/>
      <c r="J1017" s="8"/>
      <c r="K1017" s="51"/>
      <c r="L1017" s="21"/>
      <c r="M1017" s="8"/>
      <c r="N1017" s="44"/>
      <c r="O1017" s="44"/>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c r="AZ1017" s="8"/>
      <c r="BA1017" s="8"/>
      <c r="BB1017" s="8"/>
      <c r="BC1017" s="8"/>
      <c r="BD1017" s="8"/>
      <c r="BE1017" s="8"/>
      <c r="BF1017" s="8"/>
      <c r="BG1017" s="8"/>
      <c r="BH1017" s="8"/>
      <c r="BI1017" s="8"/>
      <c r="BJ1017" s="8"/>
      <c r="BK1017" s="8"/>
      <c r="BL1017" s="8"/>
      <c r="BM1017" s="8"/>
      <c r="BN1017" s="8"/>
      <c r="BO1017" s="8"/>
      <c r="BP1017" s="8"/>
      <c r="BQ1017" s="8"/>
      <c r="BR1017" s="8"/>
      <c r="BS1017" s="8"/>
      <c r="BT1017" s="8"/>
      <c r="BU1017" s="8"/>
      <c r="BV1017" s="8"/>
      <c r="BW1017" s="8"/>
      <c r="BX1017" s="8"/>
      <c r="BY1017" s="8"/>
      <c r="BZ1017" s="8"/>
      <c r="CA1017" s="8"/>
      <c r="CB1017" s="8"/>
      <c r="CC1017" s="8"/>
      <c r="CD1017" s="8"/>
      <c r="CE1017" s="8"/>
      <c r="CF1017" s="8"/>
      <c r="CG1017" s="8"/>
      <c r="CH1017" s="8"/>
      <c r="CI1017" s="8"/>
      <c r="CJ1017" s="8"/>
      <c r="CK1017" s="8"/>
      <c r="CL1017" s="8"/>
      <c r="CM1017" s="8"/>
      <c r="CN1017" s="8"/>
      <c r="CO1017" s="8"/>
      <c r="CP1017" s="8"/>
      <c r="CQ1017" s="8"/>
      <c r="CR1017" s="8"/>
      <c r="CS1017" s="8"/>
      <c r="CT1017" s="8"/>
      <c r="CU1017" s="8"/>
      <c r="CV1017" s="8"/>
      <c r="CW1017" s="8"/>
      <c r="CX1017" s="8"/>
      <c r="CY1017" s="8"/>
      <c r="CZ1017" s="8"/>
      <c r="DA1017" s="8"/>
      <c r="DB1017" s="8"/>
      <c r="DC1017" s="8"/>
      <c r="DD1017" s="8"/>
    </row>
    <row r="1018" spans="3:108" x14ac:dyDescent="0.2">
      <c r="C1018" s="43"/>
      <c r="D1018" s="43"/>
      <c r="E1018" s="43"/>
      <c r="F1018" s="44"/>
      <c r="H1018" s="8"/>
      <c r="I1018" s="8"/>
      <c r="J1018" s="8"/>
      <c r="K1018" s="51"/>
      <c r="L1018" s="21"/>
      <c r="M1018" s="8"/>
      <c r="N1018" s="44"/>
      <c r="O1018" s="44"/>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c r="AZ1018" s="8"/>
      <c r="BA1018" s="8"/>
      <c r="BB1018" s="8"/>
      <c r="BC1018" s="8"/>
      <c r="BD1018" s="8"/>
      <c r="BE1018" s="8"/>
      <c r="BF1018" s="8"/>
      <c r="BG1018" s="8"/>
      <c r="BH1018" s="8"/>
      <c r="BI1018" s="8"/>
      <c r="BJ1018" s="8"/>
      <c r="BK1018" s="8"/>
      <c r="BL1018" s="8"/>
      <c r="BM1018" s="8"/>
      <c r="BN1018" s="8"/>
      <c r="BO1018" s="8"/>
      <c r="BP1018" s="8"/>
      <c r="BQ1018" s="8"/>
      <c r="BR1018" s="8"/>
      <c r="BS1018" s="8"/>
      <c r="BT1018" s="8"/>
      <c r="BU1018" s="8"/>
      <c r="BV1018" s="8"/>
      <c r="BW1018" s="8"/>
      <c r="BX1018" s="8"/>
      <c r="BY1018" s="8"/>
      <c r="BZ1018" s="8"/>
      <c r="CA1018" s="8"/>
      <c r="CB1018" s="8"/>
      <c r="CC1018" s="8"/>
      <c r="CD1018" s="8"/>
      <c r="CE1018" s="8"/>
      <c r="CF1018" s="8"/>
      <c r="CG1018" s="8"/>
      <c r="CH1018" s="8"/>
      <c r="CI1018" s="8"/>
      <c r="CJ1018" s="8"/>
      <c r="CK1018" s="8"/>
      <c r="CL1018" s="8"/>
      <c r="CM1018" s="8"/>
      <c r="CN1018" s="8"/>
      <c r="CO1018" s="8"/>
      <c r="CP1018" s="8"/>
      <c r="CQ1018" s="8"/>
      <c r="CR1018" s="8"/>
      <c r="CS1018" s="8"/>
      <c r="CT1018" s="8"/>
      <c r="CU1018" s="8"/>
      <c r="CV1018" s="8"/>
      <c r="CW1018" s="8"/>
      <c r="CX1018" s="8"/>
      <c r="CY1018" s="8"/>
      <c r="CZ1018" s="8"/>
      <c r="DA1018" s="8"/>
      <c r="DB1018" s="8"/>
      <c r="DC1018" s="8"/>
      <c r="DD1018" s="8"/>
    </row>
    <row r="1019" spans="3:108" x14ac:dyDescent="0.2">
      <c r="C1019" s="43"/>
      <c r="D1019" s="43"/>
      <c r="E1019" s="43"/>
      <c r="F1019" s="44"/>
      <c r="H1019" s="8"/>
      <c r="I1019" s="8"/>
      <c r="J1019" s="8"/>
      <c r="K1019" s="51"/>
      <c r="L1019" s="21"/>
      <c r="M1019" s="8"/>
      <c r="N1019" s="44"/>
      <c r="O1019" s="44"/>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c r="AZ1019" s="8"/>
      <c r="BA1019" s="8"/>
      <c r="BB1019" s="8"/>
      <c r="BC1019" s="8"/>
      <c r="BD1019" s="8"/>
      <c r="BE1019" s="8"/>
      <c r="BF1019" s="8"/>
      <c r="BG1019" s="8"/>
      <c r="BH1019" s="8"/>
      <c r="BI1019" s="8"/>
      <c r="BJ1019" s="8"/>
      <c r="BK1019" s="8"/>
      <c r="BL1019" s="8"/>
      <c r="BM1019" s="8"/>
      <c r="BN1019" s="8"/>
      <c r="BO1019" s="8"/>
      <c r="BP1019" s="8"/>
      <c r="BQ1019" s="8"/>
      <c r="BR1019" s="8"/>
      <c r="BS1019" s="8"/>
      <c r="BT1019" s="8"/>
      <c r="BU1019" s="8"/>
      <c r="BV1019" s="8"/>
      <c r="BW1019" s="8"/>
      <c r="BX1019" s="8"/>
      <c r="BY1019" s="8"/>
      <c r="BZ1019" s="8"/>
      <c r="CA1019" s="8"/>
      <c r="CB1019" s="8"/>
      <c r="CC1019" s="8"/>
      <c r="CD1019" s="8"/>
      <c r="CE1019" s="8"/>
      <c r="CF1019" s="8"/>
      <c r="CG1019" s="8"/>
      <c r="CH1019" s="8"/>
      <c r="CI1019" s="8"/>
      <c r="CJ1019" s="8"/>
      <c r="CK1019" s="8"/>
      <c r="CL1019" s="8"/>
      <c r="CM1019" s="8"/>
      <c r="CN1019" s="8"/>
      <c r="CO1019" s="8"/>
      <c r="CP1019" s="8"/>
      <c r="CQ1019" s="8"/>
      <c r="CR1019" s="8"/>
      <c r="CS1019" s="8"/>
      <c r="CT1019" s="8"/>
      <c r="CU1019" s="8"/>
      <c r="CV1019" s="8"/>
      <c r="CW1019" s="8"/>
      <c r="CX1019" s="8"/>
      <c r="CY1019" s="8"/>
      <c r="CZ1019" s="8"/>
      <c r="DA1019" s="8"/>
      <c r="DB1019" s="8"/>
      <c r="DC1019" s="8"/>
      <c r="DD1019" s="8"/>
    </row>
    <row r="1020" spans="3:108" x14ac:dyDescent="0.2">
      <c r="C1020" s="43"/>
      <c r="D1020" s="43"/>
      <c r="E1020" s="43"/>
      <c r="F1020" s="44"/>
      <c r="H1020" s="8"/>
      <c r="I1020" s="8"/>
      <c r="J1020" s="8"/>
      <c r="K1020" s="51"/>
      <c r="L1020" s="21"/>
      <c r="M1020" s="8"/>
      <c r="N1020" s="44"/>
      <c r="O1020" s="44"/>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s="8"/>
      <c r="BS1020" s="8"/>
      <c r="BT1020" s="8"/>
      <c r="BU1020" s="8"/>
      <c r="BV1020" s="8"/>
      <c r="BW1020" s="8"/>
      <c r="BX1020" s="8"/>
      <c r="BY1020" s="8"/>
      <c r="BZ1020" s="8"/>
      <c r="CA1020" s="8"/>
      <c r="CB1020" s="8"/>
      <c r="CC1020" s="8"/>
      <c r="CD1020" s="8"/>
      <c r="CE1020" s="8"/>
      <c r="CF1020" s="8"/>
      <c r="CG1020" s="8"/>
      <c r="CH1020" s="8"/>
      <c r="CI1020" s="8"/>
      <c r="CJ1020" s="8"/>
      <c r="CK1020" s="8"/>
      <c r="CL1020" s="8"/>
      <c r="CM1020" s="8"/>
      <c r="CN1020" s="8"/>
      <c r="CO1020" s="8"/>
      <c r="CP1020" s="8"/>
      <c r="CQ1020" s="8"/>
      <c r="CR1020" s="8"/>
      <c r="CS1020" s="8"/>
      <c r="CT1020" s="8"/>
      <c r="CU1020" s="8"/>
      <c r="CV1020" s="8"/>
      <c r="CW1020" s="8"/>
      <c r="CX1020" s="8"/>
      <c r="CY1020" s="8"/>
      <c r="CZ1020" s="8"/>
      <c r="DA1020" s="8"/>
      <c r="DB1020" s="8"/>
      <c r="DC1020" s="8"/>
      <c r="DD1020" s="8"/>
    </row>
    <row r="1021" spans="3:108" x14ac:dyDescent="0.2">
      <c r="C1021" s="43"/>
      <c r="D1021" s="43"/>
      <c r="E1021" s="43"/>
      <c r="F1021" s="44"/>
      <c r="H1021" s="8"/>
      <c r="I1021" s="8"/>
      <c r="J1021" s="8"/>
      <c r="K1021" s="51"/>
      <c r="L1021" s="21"/>
      <c r="M1021" s="8"/>
      <c r="N1021" s="44"/>
      <c r="O1021" s="44"/>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8"/>
      <c r="BP1021" s="8"/>
      <c r="BQ1021" s="8"/>
      <c r="BR1021" s="8"/>
      <c r="BS1021" s="8"/>
      <c r="BT1021" s="8"/>
      <c r="BU1021" s="8"/>
      <c r="BV1021" s="8"/>
      <c r="BW1021" s="8"/>
      <c r="BX1021" s="8"/>
      <c r="BY1021" s="8"/>
      <c r="BZ1021" s="8"/>
      <c r="CA1021" s="8"/>
      <c r="CB1021" s="8"/>
      <c r="CC1021" s="8"/>
      <c r="CD1021" s="8"/>
      <c r="CE1021" s="8"/>
      <c r="CF1021" s="8"/>
      <c r="CG1021" s="8"/>
      <c r="CH1021" s="8"/>
      <c r="CI1021" s="8"/>
      <c r="CJ1021" s="8"/>
      <c r="CK1021" s="8"/>
      <c r="CL1021" s="8"/>
      <c r="CM1021" s="8"/>
      <c r="CN1021" s="8"/>
      <c r="CO1021" s="8"/>
      <c r="CP1021" s="8"/>
      <c r="CQ1021" s="8"/>
      <c r="CR1021" s="8"/>
      <c r="CS1021" s="8"/>
      <c r="CT1021" s="8"/>
      <c r="CU1021" s="8"/>
      <c r="CV1021" s="8"/>
      <c r="CW1021" s="8"/>
      <c r="CX1021" s="8"/>
      <c r="CY1021" s="8"/>
      <c r="CZ1021" s="8"/>
      <c r="DA1021" s="8"/>
      <c r="DB1021" s="8"/>
      <c r="DC1021" s="8"/>
      <c r="DD1021" s="8"/>
    </row>
    <row r="1022" spans="3:108" x14ac:dyDescent="0.2">
      <c r="C1022" s="43"/>
      <c r="D1022" s="43"/>
      <c r="E1022" s="43"/>
      <c r="F1022" s="44"/>
      <c r="H1022" s="8"/>
      <c r="I1022" s="8"/>
      <c r="J1022" s="8"/>
      <c r="K1022" s="51"/>
      <c r="L1022" s="21"/>
      <c r="M1022" s="8"/>
      <c r="N1022" s="44"/>
      <c r="O1022" s="44"/>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c r="AZ1022" s="8"/>
      <c r="BA1022" s="8"/>
      <c r="BB1022" s="8"/>
      <c r="BC1022" s="8"/>
      <c r="BD1022" s="8"/>
      <c r="BE1022" s="8"/>
      <c r="BF1022" s="8"/>
      <c r="BG1022" s="8"/>
      <c r="BH1022" s="8"/>
      <c r="BI1022" s="8"/>
      <c r="BJ1022" s="8"/>
      <c r="BK1022" s="8"/>
      <c r="BL1022" s="8"/>
      <c r="BM1022" s="8"/>
      <c r="BN1022" s="8"/>
      <c r="BO1022" s="8"/>
      <c r="BP1022" s="8"/>
      <c r="BQ1022" s="8"/>
      <c r="BR1022" s="8"/>
      <c r="BS1022" s="8"/>
      <c r="BT1022" s="8"/>
      <c r="BU1022" s="8"/>
      <c r="BV1022" s="8"/>
      <c r="BW1022" s="8"/>
      <c r="BX1022" s="8"/>
      <c r="BY1022" s="8"/>
      <c r="BZ1022" s="8"/>
      <c r="CA1022" s="8"/>
      <c r="CB1022" s="8"/>
      <c r="CC1022" s="8"/>
      <c r="CD1022" s="8"/>
      <c r="CE1022" s="8"/>
      <c r="CF1022" s="8"/>
      <c r="CG1022" s="8"/>
      <c r="CH1022" s="8"/>
      <c r="CI1022" s="8"/>
      <c r="CJ1022" s="8"/>
      <c r="CK1022" s="8"/>
      <c r="CL1022" s="8"/>
      <c r="CM1022" s="8"/>
      <c r="CN1022" s="8"/>
      <c r="CO1022" s="8"/>
      <c r="CP1022" s="8"/>
      <c r="CQ1022" s="8"/>
      <c r="CR1022" s="8"/>
      <c r="CS1022" s="8"/>
      <c r="CT1022" s="8"/>
      <c r="CU1022" s="8"/>
      <c r="CV1022" s="8"/>
      <c r="CW1022" s="8"/>
      <c r="CX1022" s="8"/>
      <c r="CY1022" s="8"/>
      <c r="CZ1022" s="8"/>
      <c r="DA1022" s="8"/>
      <c r="DB1022" s="8"/>
      <c r="DC1022" s="8"/>
      <c r="DD1022" s="8"/>
    </row>
    <row r="1023" spans="3:108" x14ac:dyDescent="0.2">
      <c r="C1023" s="43"/>
      <c r="D1023" s="43"/>
      <c r="E1023" s="43"/>
      <c r="F1023" s="44"/>
      <c r="H1023" s="8"/>
      <c r="I1023" s="8"/>
      <c r="J1023" s="8"/>
      <c r="K1023" s="51"/>
      <c r="L1023" s="21"/>
      <c r="M1023" s="8"/>
      <c r="N1023" s="44"/>
      <c r="O1023" s="44"/>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c r="AZ1023" s="8"/>
      <c r="BA1023" s="8"/>
      <c r="BB1023" s="8"/>
      <c r="BC1023" s="8"/>
      <c r="BD1023" s="8"/>
      <c r="BE1023" s="8"/>
      <c r="BF1023" s="8"/>
      <c r="BG1023" s="8"/>
      <c r="BH1023" s="8"/>
      <c r="BI1023" s="8"/>
      <c r="BJ1023" s="8"/>
      <c r="BK1023" s="8"/>
      <c r="BL1023" s="8"/>
      <c r="BM1023" s="8"/>
      <c r="BN1023" s="8"/>
      <c r="BO1023" s="8"/>
      <c r="BP1023" s="8"/>
      <c r="BQ1023" s="8"/>
      <c r="BR1023" s="8"/>
      <c r="BS1023" s="8"/>
      <c r="BT1023" s="8"/>
      <c r="BU1023" s="8"/>
      <c r="BV1023" s="8"/>
      <c r="BW1023" s="8"/>
      <c r="BX1023" s="8"/>
      <c r="BY1023" s="8"/>
      <c r="BZ1023" s="8"/>
      <c r="CA1023" s="8"/>
      <c r="CB1023" s="8"/>
      <c r="CC1023" s="8"/>
      <c r="CD1023" s="8"/>
      <c r="CE1023" s="8"/>
      <c r="CF1023" s="8"/>
      <c r="CG1023" s="8"/>
      <c r="CH1023" s="8"/>
      <c r="CI1023" s="8"/>
      <c r="CJ1023" s="8"/>
      <c r="CK1023" s="8"/>
      <c r="CL1023" s="8"/>
      <c r="CM1023" s="8"/>
      <c r="CN1023" s="8"/>
      <c r="CO1023" s="8"/>
      <c r="CP1023" s="8"/>
      <c r="CQ1023" s="8"/>
      <c r="CR1023" s="8"/>
      <c r="CS1023" s="8"/>
      <c r="CT1023" s="8"/>
      <c r="CU1023" s="8"/>
      <c r="CV1023" s="8"/>
      <c r="CW1023" s="8"/>
      <c r="CX1023" s="8"/>
      <c r="CY1023" s="8"/>
      <c r="CZ1023" s="8"/>
      <c r="DA1023" s="8"/>
      <c r="DB1023" s="8"/>
      <c r="DC1023" s="8"/>
      <c r="DD1023" s="8"/>
    </row>
    <row r="1024" spans="3:108" x14ac:dyDescent="0.2">
      <c r="C1024" s="43"/>
      <c r="D1024" s="43"/>
      <c r="E1024" s="43"/>
      <c r="F1024" s="44"/>
      <c r="H1024" s="8"/>
      <c r="I1024" s="8"/>
      <c r="J1024" s="8"/>
      <c r="K1024" s="51"/>
      <c r="L1024" s="21"/>
      <c r="M1024" s="8"/>
      <c r="N1024" s="44"/>
      <c r="O1024" s="44"/>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s="8"/>
      <c r="BS1024" s="8"/>
      <c r="BT1024" s="8"/>
      <c r="BU1024" s="8"/>
      <c r="BV1024" s="8"/>
      <c r="BW1024" s="8"/>
      <c r="BX1024" s="8"/>
      <c r="BY1024" s="8"/>
      <c r="BZ1024" s="8"/>
      <c r="CA1024" s="8"/>
      <c r="CB1024" s="8"/>
      <c r="CC1024" s="8"/>
      <c r="CD1024" s="8"/>
      <c r="CE1024" s="8"/>
      <c r="CF1024" s="8"/>
      <c r="CG1024" s="8"/>
      <c r="CH1024" s="8"/>
      <c r="CI1024" s="8"/>
      <c r="CJ1024" s="8"/>
      <c r="CK1024" s="8"/>
      <c r="CL1024" s="8"/>
      <c r="CM1024" s="8"/>
      <c r="CN1024" s="8"/>
      <c r="CO1024" s="8"/>
      <c r="CP1024" s="8"/>
      <c r="CQ1024" s="8"/>
      <c r="CR1024" s="8"/>
      <c r="CS1024" s="8"/>
      <c r="CT1024" s="8"/>
      <c r="CU1024" s="8"/>
      <c r="CV1024" s="8"/>
      <c r="CW1024" s="8"/>
      <c r="CX1024" s="8"/>
      <c r="CY1024" s="8"/>
      <c r="CZ1024" s="8"/>
      <c r="DA1024" s="8"/>
      <c r="DB1024" s="8"/>
      <c r="DC1024" s="8"/>
      <c r="DD1024" s="8"/>
    </row>
    <row r="1025" spans="3:108" x14ac:dyDescent="0.2">
      <c r="C1025" s="43"/>
      <c r="D1025" s="43"/>
      <c r="E1025" s="43"/>
      <c r="F1025" s="44"/>
      <c r="H1025" s="8"/>
      <c r="I1025" s="8"/>
      <c r="J1025" s="8"/>
      <c r="K1025" s="51"/>
      <c r="L1025" s="21"/>
      <c r="M1025" s="8"/>
      <c r="N1025" s="44"/>
      <c r="O1025" s="44"/>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c r="AZ1025" s="8"/>
      <c r="BA1025" s="8"/>
      <c r="BB1025" s="8"/>
      <c r="BC1025" s="8"/>
      <c r="BD1025" s="8"/>
      <c r="BE1025" s="8"/>
      <c r="BF1025" s="8"/>
      <c r="BG1025" s="8"/>
      <c r="BH1025" s="8"/>
      <c r="BI1025" s="8"/>
      <c r="BJ1025" s="8"/>
      <c r="BK1025" s="8"/>
      <c r="BL1025" s="8"/>
      <c r="BM1025" s="8"/>
      <c r="BN1025" s="8"/>
      <c r="BO1025" s="8"/>
      <c r="BP1025" s="8"/>
      <c r="BQ1025" s="8"/>
      <c r="BR1025" s="8"/>
      <c r="BS1025" s="8"/>
      <c r="BT1025" s="8"/>
      <c r="BU1025" s="8"/>
      <c r="BV1025" s="8"/>
      <c r="BW1025" s="8"/>
      <c r="BX1025" s="8"/>
      <c r="BY1025" s="8"/>
      <c r="BZ1025" s="8"/>
      <c r="CA1025" s="8"/>
      <c r="CB1025" s="8"/>
      <c r="CC1025" s="8"/>
      <c r="CD1025" s="8"/>
      <c r="CE1025" s="8"/>
      <c r="CF1025" s="8"/>
      <c r="CG1025" s="8"/>
      <c r="CH1025" s="8"/>
      <c r="CI1025" s="8"/>
      <c r="CJ1025" s="8"/>
      <c r="CK1025" s="8"/>
      <c r="CL1025" s="8"/>
      <c r="CM1025" s="8"/>
      <c r="CN1025" s="8"/>
      <c r="CO1025" s="8"/>
      <c r="CP1025" s="8"/>
      <c r="CQ1025" s="8"/>
      <c r="CR1025" s="8"/>
      <c r="CS1025" s="8"/>
      <c r="CT1025" s="8"/>
      <c r="CU1025" s="8"/>
      <c r="CV1025" s="8"/>
      <c r="CW1025" s="8"/>
      <c r="CX1025" s="8"/>
      <c r="CY1025" s="8"/>
      <c r="CZ1025" s="8"/>
      <c r="DA1025" s="8"/>
      <c r="DB1025" s="8"/>
      <c r="DC1025" s="8"/>
      <c r="DD1025" s="8"/>
    </row>
    <row r="1026" spans="3:108" x14ac:dyDescent="0.2">
      <c r="C1026" s="43"/>
      <c r="D1026" s="43"/>
      <c r="E1026" s="43"/>
      <c r="F1026" s="44"/>
      <c r="H1026" s="8"/>
      <c r="I1026" s="8"/>
      <c r="J1026" s="8"/>
      <c r="K1026" s="51"/>
      <c r="L1026" s="21"/>
      <c r="M1026" s="8"/>
      <c r="N1026" s="44"/>
      <c r="O1026" s="44"/>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c r="AZ1026" s="8"/>
      <c r="BA1026" s="8"/>
      <c r="BB1026" s="8"/>
      <c r="BC1026" s="8"/>
      <c r="BD1026" s="8"/>
      <c r="BE1026" s="8"/>
      <c r="BF1026" s="8"/>
      <c r="BG1026" s="8"/>
      <c r="BH1026" s="8"/>
      <c r="BI1026" s="8"/>
      <c r="BJ1026" s="8"/>
      <c r="BK1026" s="8"/>
      <c r="BL1026" s="8"/>
      <c r="BM1026" s="8"/>
      <c r="BN1026" s="8"/>
      <c r="BO1026" s="8"/>
      <c r="BP1026" s="8"/>
      <c r="BQ1026" s="8"/>
      <c r="BR1026" s="8"/>
      <c r="BS1026" s="8"/>
      <c r="BT1026" s="8"/>
      <c r="BU1026" s="8"/>
      <c r="BV1026" s="8"/>
      <c r="BW1026" s="8"/>
      <c r="BX1026" s="8"/>
      <c r="BY1026" s="8"/>
      <c r="BZ1026" s="8"/>
      <c r="CA1026" s="8"/>
      <c r="CB1026" s="8"/>
      <c r="CC1026" s="8"/>
      <c r="CD1026" s="8"/>
      <c r="CE1026" s="8"/>
      <c r="CF1026" s="8"/>
      <c r="CG1026" s="8"/>
      <c r="CH1026" s="8"/>
      <c r="CI1026" s="8"/>
      <c r="CJ1026" s="8"/>
      <c r="CK1026" s="8"/>
      <c r="CL1026" s="8"/>
      <c r="CM1026" s="8"/>
      <c r="CN1026" s="8"/>
      <c r="CO1026" s="8"/>
      <c r="CP1026" s="8"/>
      <c r="CQ1026" s="8"/>
      <c r="CR1026" s="8"/>
      <c r="CS1026" s="8"/>
      <c r="CT1026" s="8"/>
      <c r="CU1026" s="8"/>
      <c r="CV1026" s="8"/>
      <c r="CW1026" s="8"/>
      <c r="CX1026" s="8"/>
      <c r="CY1026" s="8"/>
      <c r="CZ1026" s="8"/>
      <c r="DA1026" s="8"/>
      <c r="DB1026" s="8"/>
      <c r="DC1026" s="8"/>
      <c r="DD1026" s="8"/>
    </row>
    <row r="1027" spans="3:108" x14ac:dyDescent="0.2">
      <c r="C1027" s="43"/>
      <c r="D1027" s="43"/>
      <c r="E1027" s="43"/>
      <c r="F1027" s="44"/>
      <c r="H1027" s="8"/>
      <c r="I1027" s="8"/>
      <c r="J1027" s="8"/>
      <c r="K1027" s="51"/>
      <c r="L1027" s="21"/>
      <c r="M1027" s="8"/>
      <c r="N1027" s="44"/>
      <c r="O1027" s="44"/>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8"/>
      <c r="BP1027" s="8"/>
      <c r="BQ1027" s="8"/>
      <c r="BR1027" s="8"/>
      <c r="BS1027" s="8"/>
      <c r="BT1027" s="8"/>
      <c r="BU1027" s="8"/>
      <c r="BV1027" s="8"/>
      <c r="BW1027" s="8"/>
      <c r="BX1027" s="8"/>
      <c r="BY1027" s="8"/>
      <c r="BZ1027" s="8"/>
      <c r="CA1027" s="8"/>
      <c r="CB1027" s="8"/>
      <c r="CC1027" s="8"/>
      <c r="CD1027" s="8"/>
      <c r="CE1027" s="8"/>
      <c r="CF1027" s="8"/>
      <c r="CG1027" s="8"/>
      <c r="CH1027" s="8"/>
      <c r="CI1027" s="8"/>
      <c r="CJ1027" s="8"/>
      <c r="CK1027" s="8"/>
      <c r="CL1027" s="8"/>
      <c r="CM1027" s="8"/>
      <c r="CN1027" s="8"/>
      <c r="CO1027" s="8"/>
      <c r="CP1027" s="8"/>
      <c r="CQ1027" s="8"/>
      <c r="CR1027" s="8"/>
      <c r="CS1027" s="8"/>
      <c r="CT1027" s="8"/>
      <c r="CU1027" s="8"/>
      <c r="CV1027" s="8"/>
      <c r="CW1027" s="8"/>
      <c r="CX1027" s="8"/>
      <c r="CY1027" s="8"/>
      <c r="CZ1027" s="8"/>
      <c r="DA1027" s="8"/>
      <c r="DB1027" s="8"/>
      <c r="DC1027" s="8"/>
      <c r="DD1027" s="8"/>
    </row>
    <row r="1028" spans="3:108" x14ac:dyDescent="0.2">
      <c r="C1028" s="43"/>
      <c r="D1028" s="43"/>
      <c r="E1028" s="43"/>
      <c r="F1028" s="44"/>
      <c r="H1028" s="8"/>
      <c r="I1028" s="8"/>
      <c r="J1028" s="8"/>
      <c r="K1028" s="51"/>
      <c r="L1028" s="21"/>
      <c r="M1028" s="8"/>
      <c r="N1028" s="44"/>
      <c r="O1028" s="44"/>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c r="AZ1028" s="8"/>
      <c r="BA1028" s="8"/>
      <c r="BB1028" s="8"/>
      <c r="BC1028" s="8"/>
      <c r="BD1028" s="8"/>
      <c r="BE1028" s="8"/>
      <c r="BF1028" s="8"/>
      <c r="BG1028" s="8"/>
      <c r="BH1028" s="8"/>
      <c r="BI1028" s="8"/>
      <c r="BJ1028" s="8"/>
      <c r="BK1028" s="8"/>
      <c r="BL1028" s="8"/>
      <c r="BM1028" s="8"/>
      <c r="BN1028" s="8"/>
      <c r="BO1028" s="8"/>
      <c r="BP1028" s="8"/>
      <c r="BQ1028" s="8"/>
      <c r="BR1028" s="8"/>
      <c r="BS1028" s="8"/>
      <c r="BT1028" s="8"/>
      <c r="BU1028" s="8"/>
      <c r="BV1028" s="8"/>
      <c r="BW1028" s="8"/>
      <c r="BX1028" s="8"/>
      <c r="BY1028" s="8"/>
      <c r="BZ1028" s="8"/>
      <c r="CA1028" s="8"/>
      <c r="CB1028" s="8"/>
      <c r="CC1028" s="8"/>
      <c r="CD1028" s="8"/>
      <c r="CE1028" s="8"/>
      <c r="CF1028" s="8"/>
      <c r="CG1028" s="8"/>
      <c r="CH1028" s="8"/>
      <c r="CI1028" s="8"/>
      <c r="CJ1028" s="8"/>
      <c r="CK1028" s="8"/>
      <c r="CL1028" s="8"/>
      <c r="CM1028" s="8"/>
      <c r="CN1028" s="8"/>
      <c r="CO1028" s="8"/>
      <c r="CP1028" s="8"/>
      <c r="CQ1028" s="8"/>
      <c r="CR1028" s="8"/>
      <c r="CS1028" s="8"/>
      <c r="CT1028" s="8"/>
      <c r="CU1028" s="8"/>
      <c r="CV1028" s="8"/>
      <c r="CW1028" s="8"/>
      <c r="CX1028" s="8"/>
      <c r="CY1028" s="8"/>
      <c r="CZ1028" s="8"/>
      <c r="DA1028" s="8"/>
      <c r="DB1028" s="8"/>
      <c r="DC1028" s="8"/>
      <c r="DD1028" s="8"/>
    </row>
    <row r="1029" spans="3:108" x14ac:dyDescent="0.2">
      <c r="C1029" s="43"/>
      <c r="D1029" s="43"/>
      <c r="E1029" s="43"/>
      <c r="F1029" s="44"/>
      <c r="H1029" s="8"/>
      <c r="I1029" s="8"/>
      <c r="J1029" s="8"/>
      <c r="K1029" s="51"/>
      <c r="L1029" s="21"/>
      <c r="M1029" s="8"/>
      <c r="N1029" s="44"/>
      <c r="O1029" s="44"/>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8"/>
      <c r="BP1029" s="8"/>
      <c r="BQ1029" s="8"/>
      <c r="BR1029" s="8"/>
      <c r="BS1029" s="8"/>
      <c r="BT1029" s="8"/>
      <c r="BU1029" s="8"/>
      <c r="BV1029" s="8"/>
      <c r="BW1029" s="8"/>
      <c r="BX1029" s="8"/>
      <c r="BY1029" s="8"/>
      <c r="BZ1029" s="8"/>
      <c r="CA1029" s="8"/>
      <c r="CB1029" s="8"/>
      <c r="CC1029" s="8"/>
      <c r="CD1029" s="8"/>
      <c r="CE1029" s="8"/>
      <c r="CF1029" s="8"/>
      <c r="CG1029" s="8"/>
      <c r="CH1029" s="8"/>
      <c r="CI1029" s="8"/>
      <c r="CJ1029" s="8"/>
      <c r="CK1029" s="8"/>
      <c r="CL1029" s="8"/>
      <c r="CM1029" s="8"/>
      <c r="CN1029" s="8"/>
      <c r="CO1029" s="8"/>
      <c r="CP1029" s="8"/>
      <c r="CQ1029" s="8"/>
      <c r="CR1029" s="8"/>
      <c r="CS1029" s="8"/>
      <c r="CT1029" s="8"/>
      <c r="CU1029" s="8"/>
      <c r="CV1029" s="8"/>
      <c r="CW1029" s="8"/>
      <c r="CX1029" s="8"/>
      <c r="CY1029" s="8"/>
      <c r="CZ1029" s="8"/>
      <c r="DA1029" s="8"/>
      <c r="DB1029" s="8"/>
      <c r="DC1029" s="8"/>
      <c r="DD1029" s="8"/>
    </row>
    <row r="1030" spans="3:108" x14ac:dyDescent="0.2">
      <c r="C1030" s="43"/>
      <c r="D1030" s="43"/>
      <c r="E1030" s="43"/>
      <c r="F1030" s="44"/>
      <c r="H1030" s="8"/>
      <c r="I1030" s="8"/>
      <c r="J1030" s="8"/>
      <c r="K1030" s="51"/>
      <c r="L1030" s="21"/>
      <c r="M1030" s="8"/>
      <c r="N1030" s="44"/>
      <c r="O1030" s="44"/>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c r="AZ1030" s="8"/>
      <c r="BA1030" s="8"/>
      <c r="BB1030" s="8"/>
      <c r="BC1030" s="8"/>
      <c r="BD1030" s="8"/>
      <c r="BE1030" s="8"/>
      <c r="BF1030" s="8"/>
      <c r="BG1030" s="8"/>
      <c r="BH1030" s="8"/>
      <c r="BI1030" s="8"/>
      <c r="BJ1030" s="8"/>
      <c r="BK1030" s="8"/>
      <c r="BL1030" s="8"/>
      <c r="BM1030" s="8"/>
      <c r="BN1030" s="8"/>
      <c r="BO1030" s="8"/>
      <c r="BP1030" s="8"/>
      <c r="BQ1030" s="8"/>
      <c r="BR1030" s="8"/>
      <c r="BS1030" s="8"/>
      <c r="BT1030" s="8"/>
      <c r="BU1030" s="8"/>
      <c r="BV1030" s="8"/>
      <c r="BW1030" s="8"/>
      <c r="BX1030" s="8"/>
      <c r="BY1030" s="8"/>
      <c r="BZ1030" s="8"/>
      <c r="CA1030" s="8"/>
      <c r="CB1030" s="8"/>
      <c r="CC1030" s="8"/>
      <c r="CD1030" s="8"/>
      <c r="CE1030" s="8"/>
      <c r="CF1030" s="8"/>
      <c r="CG1030" s="8"/>
      <c r="CH1030" s="8"/>
      <c r="CI1030" s="8"/>
      <c r="CJ1030" s="8"/>
      <c r="CK1030" s="8"/>
      <c r="CL1030" s="8"/>
      <c r="CM1030" s="8"/>
      <c r="CN1030" s="8"/>
      <c r="CO1030" s="8"/>
      <c r="CP1030" s="8"/>
      <c r="CQ1030" s="8"/>
      <c r="CR1030" s="8"/>
      <c r="CS1030" s="8"/>
      <c r="CT1030" s="8"/>
      <c r="CU1030" s="8"/>
      <c r="CV1030" s="8"/>
      <c r="CW1030" s="8"/>
      <c r="CX1030" s="8"/>
      <c r="CY1030" s="8"/>
      <c r="CZ1030" s="8"/>
      <c r="DA1030" s="8"/>
      <c r="DB1030" s="8"/>
      <c r="DC1030" s="8"/>
      <c r="DD1030" s="8"/>
    </row>
    <row r="1031" spans="3:108" x14ac:dyDescent="0.2">
      <c r="C1031" s="43"/>
      <c r="D1031" s="43"/>
      <c r="E1031" s="43"/>
      <c r="F1031" s="44"/>
      <c r="H1031" s="8"/>
      <c r="I1031" s="8"/>
      <c r="J1031" s="8"/>
      <c r="K1031" s="51"/>
      <c r="L1031" s="21"/>
      <c r="M1031" s="8"/>
      <c r="N1031" s="44"/>
      <c r="O1031" s="44"/>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c r="AZ1031" s="8"/>
      <c r="BA1031" s="8"/>
      <c r="BB1031" s="8"/>
      <c r="BC1031" s="8"/>
      <c r="BD1031" s="8"/>
      <c r="BE1031" s="8"/>
      <c r="BF1031" s="8"/>
      <c r="BG1031" s="8"/>
      <c r="BH1031" s="8"/>
      <c r="BI1031" s="8"/>
      <c r="BJ1031" s="8"/>
      <c r="BK1031" s="8"/>
      <c r="BL1031" s="8"/>
      <c r="BM1031" s="8"/>
      <c r="BN1031" s="8"/>
      <c r="BO1031" s="8"/>
      <c r="BP1031" s="8"/>
      <c r="BQ1031" s="8"/>
      <c r="BR1031" s="8"/>
      <c r="BS1031" s="8"/>
      <c r="BT1031" s="8"/>
      <c r="BU1031" s="8"/>
      <c r="BV1031" s="8"/>
      <c r="BW1031" s="8"/>
      <c r="BX1031" s="8"/>
      <c r="BY1031" s="8"/>
      <c r="BZ1031" s="8"/>
      <c r="CA1031" s="8"/>
      <c r="CB1031" s="8"/>
      <c r="CC1031" s="8"/>
      <c r="CD1031" s="8"/>
      <c r="CE1031" s="8"/>
      <c r="CF1031" s="8"/>
      <c r="CG1031" s="8"/>
      <c r="CH1031" s="8"/>
      <c r="CI1031" s="8"/>
      <c r="CJ1031" s="8"/>
      <c r="CK1031" s="8"/>
      <c r="CL1031" s="8"/>
      <c r="CM1031" s="8"/>
      <c r="CN1031" s="8"/>
      <c r="CO1031" s="8"/>
      <c r="CP1031" s="8"/>
      <c r="CQ1031" s="8"/>
      <c r="CR1031" s="8"/>
      <c r="CS1031" s="8"/>
      <c r="CT1031" s="8"/>
      <c r="CU1031" s="8"/>
      <c r="CV1031" s="8"/>
      <c r="CW1031" s="8"/>
      <c r="CX1031" s="8"/>
      <c r="CY1031" s="8"/>
      <c r="CZ1031" s="8"/>
      <c r="DA1031" s="8"/>
      <c r="DB1031" s="8"/>
      <c r="DC1031" s="8"/>
      <c r="DD1031" s="8"/>
    </row>
    <row r="1032" spans="3:108" x14ac:dyDescent="0.2">
      <c r="C1032" s="43"/>
      <c r="D1032" s="43"/>
      <c r="E1032" s="43"/>
      <c r="F1032" s="44"/>
      <c r="H1032" s="8"/>
      <c r="I1032" s="8"/>
      <c r="J1032" s="8"/>
      <c r="K1032" s="51"/>
      <c r="L1032" s="21"/>
      <c r="M1032" s="8"/>
      <c r="N1032" s="44"/>
      <c r="O1032" s="44"/>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c r="AZ1032" s="8"/>
      <c r="BA1032" s="8"/>
      <c r="BB1032" s="8"/>
      <c r="BC1032" s="8"/>
      <c r="BD1032" s="8"/>
      <c r="BE1032" s="8"/>
      <c r="BF1032" s="8"/>
      <c r="BG1032" s="8"/>
      <c r="BH1032" s="8"/>
      <c r="BI1032" s="8"/>
      <c r="BJ1032" s="8"/>
      <c r="BK1032" s="8"/>
      <c r="BL1032" s="8"/>
      <c r="BM1032" s="8"/>
      <c r="BN1032" s="8"/>
      <c r="BO1032" s="8"/>
      <c r="BP1032" s="8"/>
      <c r="BQ1032" s="8"/>
      <c r="BR1032" s="8"/>
      <c r="BS1032" s="8"/>
      <c r="BT1032" s="8"/>
      <c r="BU1032" s="8"/>
      <c r="BV1032" s="8"/>
      <c r="BW1032" s="8"/>
      <c r="BX1032" s="8"/>
      <c r="BY1032" s="8"/>
      <c r="BZ1032" s="8"/>
      <c r="CA1032" s="8"/>
      <c r="CB1032" s="8"/>
      <c r="CC1032" s="8"/>
      <c r="CD1032" s="8"/>
      <c r="CE1032" s="8"/>
      <c r="CF1032" s="8"/>
      <c r="CG1032" s="8"/>
      <c r="CH1032" s="8"/>
      <c r="CI1032" s="8"/>
      <c r="CJ1032" s="8"/>
      <c r="CK1032" s="8"/>
      <c r="CL1032" s="8"/>
      <c r="CM1032" s="8"/>
      <c r="CN1032" s="8"/>
      <c r="CO1032" s="8"/>
      <c r="CP1032" s="8"/>
      <c r="CQ1032" s="8"/>
      <c r="CR1032" s="8"/>
      <c r="CS1032" s="8"/>
      <c r="CT1032" s="8"/>
      <c r="CU1032" s="8"/>
      <c r="CV1032" s="8"/>
      <c r="CW1032" s="8"/>
      <c r="CX1032" s="8"/>
      <c r="CY1032" s="8"/>
      <c r="CZ1032" s="8"/>
      <c r="DA1032" s="8"/>
      <c r="DB1032" s="8"/>
      <c r="DC1032" s="8"/>
      <c r="DD1032" s="8"/>
    </row>
    <row r="1033" spans="3:108" x14ac:dyDescent="0.2">
      <c r="C1033" s="43"/>
      <c r="D1033" s="43"/>
      <c r="E1033" s="43"/>
      <c r="F1033" s="44"/>
      <c r="H1033" s="8"/>
      <c r="I1033" s="8"/>
      <c r="J1033" s="8"/>
      <c r="K1033" s="51"/>
      <c r="L1033" s="21"/>
      <c r="M1033" s="8"/>
      <c r="N1033" s="44"/>
      <c r="O1033" s="44"/>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c r="AZ1033" s="8"/>
      <c r="BA1033" s="8"/>
      <c r="BB1033" s="8"/>
      <c r="BC1033" s="8"/>
      <c r="BD1033" s="8"/>
      <c r="BE1033" s="8"/>
      <c r="BF1033" s="8"/>
      <c r="BG1033" s="8"/>
      <c r="BH1033" s="8"/>
      <c r="BI1033" s="8"/>
      <c r="BJ1033" s="8"/>
      <c r="BK1033" s="8"/>
      <c r="BL1033" s="8"/>
      <c r="BM1033" s="8"/>
      <c r="BN1033" s="8"/>
      <c r="BO1033" s="8"/>
      <c r="BP1033" s="8"/>
      <c r="BQ1033" s="8"/>
      <c r="BR1033" s="8"/>
      <c r="BS1033" s="8"/>
      <c r="BT1033" s="8"/>
      <c r="BU1033" s="8"/>
      <c r="BV1033" s="8"/>
      <c r="BW1033" s="8"/>
      <c r="BX1033" s="8"/>
      <c r="BY1033" s="8"/>
      <c r="BZ1033" s="8"/>
      <c r="CA1033" s="8"/>
      <c r="CB1033" s="8"/>
      <c r="CC1033" s="8"/>
      <c r="CD1033" s="8"/>
      <c r="CE1033" s="8"/>
      <c r="CF1033" s="8"/>
      <c r="CG1033" s="8"/>
      <c r="CH1033" s="8"/>
      <c r="CI1033" s="8"/>
      <c r="CJ1033" s="8"/>
      <c r="CK1033" s="8"/>
      <c r="CL1033" s="8"/>
      <c r="CM1033" s="8"/>
      <c r="CN1033" s="8"/>
      <c r="CO1033" s="8"/>
      <c r="CP1033" s="8"/>
      <c r="CQ1033" s="8"/>
      <c r="CR1033" s="8"/>
      <c r="CS1033" s="8"/>
      <c r="CT1033" s="8"/>
      <c r="CU1033" s="8"/>
      <c r="CV1033" s="8"/>
      <c r="CW1033" s="8"/>
      <c r="CX1033" s="8"/>
      <c r="CY1033" s="8"/>
      <c r="CZ1033" s="8"/>
      <c r="DA1033" s="8"/>
      <c r="DB1033" s="8"/>
      <c r="DC1033" s="8"/>
      <c r="DD1033" s="8"/>
    </row>
    <row r="1034" spans="3:108" x14ac:dyDescent="0.2">
      <c r="C1034" s="43"/>
      <c r="D1034" s="43"/>
      <c r="E1034" s="43"/>
      <c r="F1034" s="44"/>
      <c r="H1034" s="8"/>
      <c r="I1034" s="8"/>
      <c r="J1034" s="8"/>
      <c r="K1034" s="51"/>
      <c r="L1034" s="21"/>
      <c r="M1034" s="8"/>
      <c r="N1034" s="44"/>
      <c r="O1034" s="44"/>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c r="AZ1034" s="8"/>
      <c r="BA1034" s="8"/>
      <c r="BB1034" s="8"/>
      <c r="BC1034" s="8"/>
      <c r="BD1034" s="8"/>
      <c r="BE1034" s="8"/>
      <c r="BF1034" s="8"/>
      <c r="BG1034" s="8"/>
      <c r="BH1034" s="8"/>
      <c r="BI1034" s="8"/>
      <c r="BJ1034" s="8"/>
      <c r="BK1034" s="8"/>
      <c r="BL1034" s="8"/>
      <c r="BM1034" s="8"/>
      <c r="BN1034" s="8"/>
      <c r="BO1034" s="8"/>
      <c r="BP1034" s="8"/>
      <c r="BQ1034" s="8"/>
      <c r="BR1034" s="8"/>
      <c r="BS1034" s="8"/>
      <c r="BT1034" s="8"/>
      <c r="BU1034" s="8"/>
      <c r="BV1034" s="8"/>
      <c r="BW1034" s="8"/>
      <c r="BX1034" s="8"/>
      <c r="BY1034" s="8"/>
      <c r="BZ1034" s="8"/>
      <c r="CA1034" s="8"/>
      <c r="CB1034" s="8"/>
      <c r="CC1034" s="8"/>
      <c r="CD1034" s="8"/>
      <c r="CE1034" s="8"/>
      <c r="CF1034" s="8"/>
      <c r="CG1034" s="8"/>
      <c r="CH1034" s="8"/>
      <c r="CI1034" s="8"/>
      <c r="CJ1034" s="8"/>
      <c r="CK1034" s="8"/>
      <c r="CL1034" s="8"/>
      <c r="CM1034" s="8"/>
      <c r="CN1034" s="8"/>
      <c r="CO1034" s="8"/>
      <c r="CP1034" s="8"/>
      <c r="CQ1034" s="8"/>
      <c r="CR1034" s="8"/>
      <c r="CS1034" s="8"/>
      <c r="CT1034" s="8"/>
      <c r="CU1034" s="8"/>
      <c r="CV1034" s="8"/>
      <c r="CW1034" s="8"/>
      <c r="CX1034" s="8"/>
      <c r="CY1034" s="8"/>
      <c r="CZ1034" s="8"/>
      <c r="DA1034" s="8"/>
      <c r="DB1034" s="8"/>
      <c r="DC1034" s="8"/>
      <c r="DD1034" s="8"/>
    </row>
    <row r="1035" spans="3:108" x14ac:dyDescent="0.2">
      <c r="C1035" s="43"/>
      <c r="D1035" s="43"/>
      <c r="E1035" s="43"/>
      <c r="F1035" s="44"/>
      <c r="H1035" s="8"/>
      <c r="I1035" s="8"/>
      <c r="J1035" s="8"/>
      <c r="K1035" s="51"/>
      <c r="L1035" s="21"/>
      <c r="M1035" s="8"/>
      <c r="N1035" s="44"/>
      <c r="O1035" s="44"/>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c r="AZ1035" s="8"/>
      <c r="BA1035" s="8"/>
      <c r="BB1035" s="8"/>
      <c r="BC1035" s="8"/>
      <c r="BD1035" s="8"/>
      <c r="BE1035" s="8"/>
      <c r="BF1035" s="8"/>
      <c r="BG1035" s="8"/>
      <c r="BH1035" s="8"/>
      <c r="BI1035" s="8"/>
      <c r="BJ1035" s="8"/>
      <c r="BK1035" s="8"/>
      <c r="BL1035" s="8"/>
      <c r="BM1035" s="8"/>
      <c r="BN1035" s="8"/>
      <c r="BO1035" s="8"/>
      <c r="BP1035" s="8"/>
      <c r="BQ1035" s="8"/>
      <c r="BR1035" s="8"/>
      <c r="BS1035" s="8"/>
      <c r="BT1035" s="8"/>
      <c r="BU1035" s="8"/>
      <c r="BV1035" s="8"/>
      <c r="BW1035" s="8"/>
      <c r="BX1035" s="8"/>
      <c r="BY1035" s="8"/>
      <c r="BZ1035" s="8"/>
      <c r="CA1035" s="8"/>
      <c r="CB1035" s="8"/>
      <c r="CC1035" s="8"/>
      <c r="CD1035" s="8"/>
      <c r="CE1035" s="8"/>
      <c r="CF1035" s="8"/>
      <c r="CG1035" s="8"/>
      <c r="CH1035" s="8"/>
      <c r="CI1035" s="8"/>
      <c r="CJ1035" s="8"/>
      <c r="CK1035" s="8"/>
      <c r="CL1035" s="8"/>
      <c r="CM1035" s="8"/>
      <c r="CN1035" s="8"/>
      <c r="CO1035" s="8"/>
      <c r="CP1035" s="8"/>
      <c r="CQ1035" s="8"/>
      <c r="CR1035" s="8"/>
      <c r="CS1035" s="8"/>
      <c r="CT1035" s="8"/>
      <c r="CU1035" s="8"/>
      <c r="CV1035" s="8"/>
      <c r="CW1035" s="8"/>
      <c r="CX1035" s="8"/>
      <c r="CY1035" s="8"/>
      <c r="CZ1035" s="8"/>
      <c r="DA1035" s="8"/>
      <c r="DB1035" s="8"/>
      <c r="DC1035" s="8"/>
      <c r="DD1035" s="8"/>
    </row>
    <row r="1036" spans="3:108" x14ac:dyDescent="0.2">
      <c r="C1036" s="43"/>
      <c r="D1036" s="43"/>
      <c r="E1036" s="43"/>
      <c r="F1036" s="44"/>
      <c r="H1036" s="8"/>
      <c r="I1036" s="8"/>
      <c r="J1036" s="8"/>
      <c r="K1036" s="51"/>
      <c r="L1036" s="21"/>
      <c r="M1036" s="8"/>
      <c r="N1036" s="44"/>
      <c r="O1036" s="44"/>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c r="AZ1036" s="8"/>
      <c r="BA1036" s="8"/>
      <c r="BB1036" s="8"/>
      <c r="BC1036" s="8"/>
      <c r="BD1036" s="8"/>
      <c r="BE1036" s="8"/>
      <c r="BF1036" s="8"/>
      <c r="BG1036" s="8"/>
      <c r="BH1036" s="8"/>
      <c r="BI1036" s="8"/>
      <c r="BJ1036" s="8"/>
      <c r="BK1036" s="8"/>
      <c r="BL1036" s="8"/>
      <c r="BM1036" s="8"/>
      <c r="BN1036" s="8"/>
      <c r="BO1036" s="8"/>
      <c r="BP1036" s="8"/>
      <c r="BQ1036" s="8"/>
      <c r="BR1036" s="8"/>
      <c r="BS1036" s="8"/>
      <c r="BT1036" s="8"/>
      <c r="BU1036" s="8"/>
      <c r="BV1036" s="8"/>
      <c r="BW1036" s="8"/>
      <c r="BX1036" s="8"/>
      <c r="BY1036" s="8"/>
      <c r="BZ1036" s="8"/>
      <c r="CA1036" s="8"/>
      <c r="CB1036" s="8"/>
      <c r="CC1036" s="8"/>
      <c r="CD1036" s="8"/>
      <c r="CE1036" s="8"/>
      <c r="CF1036" s="8"/>
      <c r="CG1036" s="8"/>
      <c r="CH1036" s="8"/>
      <c r="CI1036" s="8"/>
      <c r="CJ1036" s="8"/>
      <c r="CK1036" s="8"/>
      <c r="CL1036" s="8"/>
      <c r="CM1036" s="8"/>
      <c r="CN1036" s="8"/>
      <c r="CO1036" s="8"/>
      <c r="CP1036" s="8"/>
      <c r="CQ1036" s="8"/>
      <c r="CR1036" s="8"/>
      <c r="CS1036" s="8"/>
      <c r="CT1036" s="8"/>
      <c r="CU1036" s="8"/>
      <c r="CV1036" s="8"/>
      <c r="CW1036" s="8"/>
      <c r="CX1036" s="8"/>
      <c r="CY1036" s="8"/>
      <c r="CZ1036" s="8"/>
      <c r="DA1036" s="8"/>
      <c r="DB1036" s="8"/>
      <c r="DC1036" s="8"/>
      <c r="DD1036" s="8"/>
    </row>
    <row r="1037" spans="3:108" x14ac:dyDescent="0.2">
      <c r="C1037" s="43"/>
      <c r="D1037" s="43"/>
      <c r="E1037" s="43"/>
      <c r="F1037" s="44"/>
      <c r="H1037" s="8"/>
      <c r="I1037" s="8"/>
      <c r="J1037" s="8"/>
      <c r="K1037" s="51"/>
      <c r="L1037" s="21"/>
      <c r="M1037" s="8"/>
      <c r="N1037" s="44"/>
      <c r="O1037" s="44"/>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c r="AZ1037" s="8"/>
      <c r="BA1037" s="8"/>
      <c r="BB1037" s="8"/>
      <c r="BC1037" s="8"/>
      <c r="BD1037" s="8"/>
      <c r="BE1037" s="8"/>
      <c r="BF1037" s="8"/>
      <c r="BG1037" s="8"/>
      <c r="BH1037" s="8"/>
      <c r="BI1037" s="8"/>
      <c r="BJ1037" s="8"/>
      <c r="BK1037" s="8"/>
      <c r="BL1037" s="8"/>
      <c r="BM1037" s="8"/>
      <c r="BN1037" s="8"/>
      <c r="BO1037" s="8"/>
      <c r="BP1037" s="8"/>
      <c r="BQ1037" s="8"/>
      <c r="BR1037" s="8"/>
      <c r="BS1037" s="8"/>
      <c r="BT1037" s="8"/>
      <c r="BU1037" s="8"/>
      <c r="BV1037" s="8"/>
      <c r="BW1037" s="8"/>
      <c r="BX1037" s="8"/>
      <c r="BY1037" s="8"/>
      <c r="BZ1037" s="8"/>
      <c r="CA1037" s="8"/>
      <c r="CB1037" s="8"/>
      <c r="CC1037" s="8"/>
      <c r="CD1037" s="8"/>
      <c r="CE1037" s="8"/>
      <c r="CF1037" s="8"/>
      <c r="CG1037" s="8"/>
      <c r="CH1037" s="8"/>
      <c r="CI1037" s="8"/>
      <c r="CJ1037" s="8"/>
      <c r="CK1037" s="8"/>
      <c r="CL1037" s="8"/>
      <c r="CM1037" s="8"/>
      <c r="CN1037" s="8"/>
      <c r="CO1037" s="8"/>
      <c r="CP1037" s="8"/>
      <c r="CQ1037" s="8"/>
      <c r="CR1037" s="8"/>
      <c r="CS1037" s="8"/>
      <c r="CT1037" s="8"/>
      <c r="CU1037" s="8"/>
      <c r="CV1037" s="8"/>
      <c r="CW1037" s="8"/>
      <c r="CX1037" s="8"/>
      <c r="CY1037" s="8"/>
      <c r="CZ1037" s="8"/>
      <c r="DA1037" s="8"/>
      <c r="DB1037" s="8"/>
      <c r="DC1037" s="8"/>
      <c r="DD1037" s="8"/>
    </row>
    <row r="1038" spans="3:108" x14ac:dyDescent="0.2">
      <c r="C1038" s="43"/>
      <c r="D1038" s="43"/>
      <c r="E1038" s="43"/>
      <c r="F1038" s="44"/>
      <c r="H1038" s="8"/>
      <c r="I1038" s="8"/>
      <c r="J1038" s="8"/>
      <c r="K1038" s="51"/>
      <c r="L1038" s="21"/>
      <c r="M1038" s="8"/>
      <c r="N1038" s="44"/>
      <c r="O1038" s="44"/>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c r="AZ1038" s="8"/>
      <c r="BA1038" s="8"/>
      <c r="BB1038" s="8"/>
      <c r="BC1038" s="8"/>
      <c r="BD1038" s="8"/>
      <c r="BE1038" s="8"/>
      <c r="BF1038" s="8"/>
      <c r="BG1038" s="8"/>
      <c r="BH1038" s="8"/>
      <c r="BI1038" s="8"/>
      <c r="BJ1038" s="8"/>
      <c r="BK1038" s="8"/>
      <c r="BL1038" s="8"/>
      <c r="BM1038" s="8"/>
      <c r="BN1038" s="8"/>
      <c r="BO1038" s="8"/>
      <c r="BP1038" s="8"/>
      <c r="BQ1038" s="8"/>
      <c r="BR1038" s="8"/>
      <c r="BS1038" s="8"/>
      <c r="BT1038" s="8"/>
      <c r="BU1038" s="8"/>
      <c r="BV1038" s="8"/>
      <c r="BW1038" s="8"/>
      <c r="BX1038" s="8"/>
      <c r="BY1038" s="8"/>
      <c r="BZ1038" s="8"/>
      <c r="CA1038" s="8"/>
      <c r="CB1038" s="8"/>
      <c r="CC1038" s="8"/>
      <c r="CD1038" s="8"/>
      <c r="CE1038" s="8"/>
      <c r="CF1038" s="8"/>
      <c r="CG1038" s="8"/>
      <c r="CH1038" s="8"/>
      <c r="CI1038" s="8"/>
      <c r="CJ1038" s="8"/>
      <c r="CK1038" s="8"/>
      <c r="CL1038" s="8"/>
      <c r="CM1038" s="8"/>
      <c r="CN1038" s="8"/>
      <c r="CO1038" s="8"/>
      <c r="CP1038" s="8"/>
      <c r="CQ1038" s="8"/>
      <c r="CR1038" s="8"/>
      <c r="CS1038" s="8"/>
      <c r="CT1038" s="8"/>
      <c r="CU1038" s="8"/>
      <c r="CV1038" s="8"/>
      <c r="CW1038" s="8"/>
      <c r="CX1038" s="8"/>
      <c r="CY1038" s="8"/>
      <c r="CZ1038" s="8"/>
      <c r="DA1038" s="8"/>
      <c r="DB1038" s="8"/>
      <c r="DC1038" s="8"/>
      <c r="DD1038" s="8"/>
    </row>
    <row r="1039" spans="3:108" x14ac:dyDescent="0.2">
      <c r="C1039" s="43"/>
      <c r="D1039" s="43"/>
      <c r="E1039" s="43"/>
      <c r="F1039" s="44"/>
      <c r="H1039" s="8"/>
      <c r="I1039" s="8"/>
      <c r="J1039" s="8"/>
      <c r="K1039" s="51"/>
      <c r="L1039" s="21"/>
      <c r="M1039" s="8"/>
      <c r="N1039" s="44"/>
      <c r="O1039" s="44"/>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c r="AZ1039" s="8"/>
      <c r="BA1039" s="8"/>
      <c r="BB1039" s="8"/>
      <c r="BC1039" s="8"/>
      <c r="BD1039" s="8"/>
      <c r="BE1039" s="8"/>
      <c r="BF1039" s="8"/>
      <c r="BG1039" s="8"/>
      <c r="BH1039" s="8"/>
      <c r="BI1039" s="8"/>
      <c r="BJ1039" s="8"/>
      <c r="BK1039" s="8"/>
      <c r="BL1039" s="8"/>
      <c r="BM1039" s="8"/>
      <c r="BN1039" s="8"/>
      <c r="BO1039" s="8"/>
      <c r="BP1039" s="8"/>
      <c r="BQ1039" s="8"/>
      <c r="BR1039" s="8"/>
      <c r="BS1039" s="8"/>
      <c r="BT1039" s="8"/>
      <c r="BU1039" s="8"/>
      <c r="BV1039" s="8"/>
      <c r="BW1039" s="8"/>
      <c r="BX1039" s="8"/>
      <c r="BY1039" s="8"/>
      <c r="BZ1039" s="8"/>
      <c r="CA1039" s="8"/>
      <c r="CB1039" s="8"/>
      <c r="CC1039" s="8"/>
      <c r="CD1039" s="8"/>
      <c r="CE1039" s="8"/>
      <c r="CF1039" s="8"/>
      <c r="CG1039" s="8"/>
      <c r="CH1039" s="8"/>
      <c r="CI1039" s="8"/>
      <c r="CJ1039" s="8"/>
      <c r="CK1039" s="8"/>
      <c r="CL1039" s="8"/>
      <c r="CM1039" s="8"/>
      <c r="CN1039" s="8"/>
      <c r="CO1039" s="8"/>
      <c r="CP1039" s="8"/>
      <c r="CQ1039" s="8"/>
      <c r="CR1039" s="8"/>
      <c r="CS1039" s="8"/>
      <c r="CT1039" s="8"/>
      <c r="CU1039" s="8"/>
      <c r="CV1039" s="8"/>
      <c r="CW1039" s="8"/>
      <c r="CX1039" s="8"/>
      <c r="CY1039" s="8"/>
      <c r="CZ1039" s="8"/>
      <c r="DA1039" s="8"/>
      <c r="DB1039" s="8"/>
      <c r="DC1039" s="8"/>
      <c r="DD1039" s="8"/>
    </row>
    <row r="1040" spans="3:108" x14ac:dyDescent="0.2">
      <c r="C1040" s="43"/>
      <c r="D1040" s="43"/>
      <c r="E1040" s="43"/>
      <c r="F1040" s="44"/>
      <c r="H1040" s="8"/>
      <c r="I1040" s="8"/>
      <c r="J1040" s="8"/>
      <c r="K1040" s="51"/>
      <c r="L1040" s="21"/>
      <c r="M1040" s="8"/>
      <c r="N1040" s="44"/>
      <c r="O1040" s="44"/>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c r="AZ1040" s="8"/>
      <c r="BA1040" s="8"/>
      <c r="BB1040" s="8"/>
      <c r="BC1040" s="8"/>
      <c r="BD1040" s="8"/>
      <c r="BE1040" s="8"/>
      <c r="BF1040" s="8"/>
      <c r="BG1040" s="8"/>
      <c r="BH1040" s="8"/>
      <c r="BI1040" s="8"/>
      <c r="BJ1040" s="8"/>
      <c r="BK1040" s="8"/>
      <c r="BL1040" s="8"/>
      <c r="BM1040" s="8"/>
      <c r="BN1040" s="8"/>
      <c r="BO1040" s="8"/>
      <c r="BP1040" s="8"/>
      <c r="BQ1040" s="8"/>
      <c r="BR1040" s="8"/>
      <c r="BS1040" s="8"/>
      <c r="BT1040" s="8"/>
      <c r="BU1040" s="8"/>
      <c r="BV1040" s="8"/>
      <c r="BW1040" s="8"/>
      <c r="BX1040" s="8"/>
      <c r="BY1040" s="8"/>
      <c r="BZ1040" s="8"/>
      <c r="CA1040" s="8"/>
      <c r="CB1040" s="8"/>
      <c r="CC1040" s="8"/>
      <c r="CD1040" s="8"/>
      <c r="CE1040" s="8"/>
      <c r="CF1040" s="8"/>
      <c r="CG1040" s="8"/>
      <c r="CH1040" s="8"/>
      <c r="CI1040" s="8"/>
      <c r="CJ1040" s="8"/>
      <c r="CK1040" s="8"/>
      <c r="CL1040" s="8"/>
      <c r="CM1040" s="8"/>
      <c r="CN1040" s="8"/>
      <c r="CO1040" s="8"/>
      <c r="CP1040" s="8"/>
      <c r="CQ1040" s="8"/>
      <c r="CR1040" s="8"/>
      <c r="CS1040" s="8"/>
      <c r="CT1040" s="8"/>
      <c r="CU1040" s="8"/>
      <c r="CV1040" s="8"/>
      <c r="CW1040" s="8"/>
      <c r="CX1040" s="8"/>
      <c r="CY1040" s="8"/>
      <c r="CZ1040" s="8"/>
      <c r="DA1040" s="8"/>
      <c r="DB1040" s="8"/>
      <c r="DC1040" s="8"/>
      <c r="DD1040" s="8"/>
    </row>
    <row r="1041" spans="3:108" x14ac:dyDescent="0.2">
      <c r="C1041" s="43"/>
      <c r="D1041" s="43"/>
      <c r="E1041" s="43"/>
      <c r="F1041" s="44"/>
      <c r="H1041" s="8"/>
      <c r="I1041" s="8"/>
      <c r="J1041" s="8"/>
      <c r="K1041" s="51"/>
      <c r="L1041" s="21"/>
      <c r="M1041" s="8"/>
      <c r="N1041" s="44"/>
      <c r="O1041" s="44"/>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c r="AZ1041" s="8"/>
      <c r="BA1041" s="8"/>
      <c r="BB1041" s="8"/>
      <c r="BC1041" s="8"/>
      <c r="BD1041" s="8"/>
      <c r="BE1041" s="8"/>
      <c r="BF1041" s="8"/>
      <c r="BG1041" s="8"/>
      <c r="BH1041" s="8"/>
      <c r="BI1041" s="8"/>
      <c r="BJ1041" s="8"/>
      <c r="BK1041" s="8"/>
      <c r="BL1041" s="8"/>
      <c r="BM1041" s="8"/>
      <c r="BN1041" s="8"/>
      <c r="BO1041" s="8"/>
      <c r="BP1041" s="8"/>
      <c r="BQ1041" s="8"/>
      <c r="BR1041" s="8"/>
      <c r="BS1041" s="8"/>
      <c r="BT1041" s="8"/>
      <c r="BU1041" s="8"/>
      <c r="BV1041" s="8"/>
      <c r="BW1041" s="8"/>
      <c r="BX1041" s="8"/>
      <c r="BY1041" s="8"/>
      <c r="BZ1041" s="8"/>
      <c r="CA1041" s="8"/>
      <c r="CB1041" s="8"/>
      <c r="CC1041" s="8"/>
      <c r="CD1041" s="8"/>
      <c r="CE1041" s="8"/>
      <c r="CF1041" s="8"/>
      <c r="CG1041" s="8"/>
      <c r="CH1041" s="8"/>
      <c r="CI1041" s="8"/>
      <c r="CJ1041" s="8"/>
      <c r="CK1041" s="8"/>
      <c r="CL1041" s="8"/>
      <c r="CM1041" s="8"/>
      <c r="CN1041" s="8"/>
      <c r="CO1041" s="8"/>
      <c r="CP1041" s="8"/>
      <c r="CQ1041" s="8"/>
      <c r="CR1041" s="8"/>
      <c r="CS1041" s="8"/>
      <c r="CT1041" s="8"/>
      <c r="CU1041" s="8"/>
      <c r="CV1041" s="8"/>
      <c r="CW1041" s="8"/>
      <c r="CX1041" s="8"/>
      <c r="CY1041" s="8"/>
      <c r="CZ1041" s="8"/>
      <c r="DA1041" s="8"/>
      <c r="DB1041" s="8"/>
      <c r="DC1041" s="8"/>
      <c r="DD1041" s="8"/>
    </row>
    <row r="1042" spans="3:108" x14ac:dyDescent="0.2">
      <c r="C1042" s="43"/>
      <c r="D1042" s="43"/>
      <c r="E1042" s="43"/>
      <c r="F1042" s="44"/>
      <c r="H1042" s="8"/>
      <c r="I1042" s="8"/>
      <c r="J1042" s="8"/>
      <c r="K1042" s="51"/>
      <c r="L1042" s="21"/>
      <c r="M1042" s="8"/>
      <c r="N1042" s="44"/>
      <c r="O1042" s="44"/>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c r="AZ1042" s="8"/>
      <c r="BA1042" s="8"/>
      <c r="BB1042" s="8"/>
      <c r="BC1042" s="8"/>
      <c r="BD1042" s="8"/>
      <c r="BE1042" s="8"/>
      <c r="BF1042" s="8"/>
      <c r="BG1042" s="8"/>
      <c r="BH1042" s="8"/>
      <c r="BI1042" s="8"/>
      <c r="BJ1042" s="8"/>
      <c r="BK1042" s="8"/>
      <c r="BL1042" s="8"/>
      <c r="BM1042" s="8"/>
      <c r="BN1042" s="8"/>
      <c r="BO1042" s="8"/>
      <c r="BP1042" s="8"/>
      <c r="BQ1042" s="8"/>
      <c r="BR1042" s="8"/>
      <c r="BS1042" s="8"/>
      <c r="BT1042" s="8"/>
      <c r="BU1042" s="8"/>
      <c r="BV1042" s="8"/>
      <c r="BW1042" s="8"/>
      <c r="BX1042" s="8"/>
      <c r="BY1042" s="8"/>
      <c r="BZ1042" s="8"/>
      <c r="CA1042" s="8"/>
      <c r="CB1042" s="8"/>
      <c r="CC1042" s="8"/>
      <c r="CD1042" s="8"/>
      <c r="CE1042" s="8"/>
      <c r="CF1042" s="8"/>
      <c r="CG1042" s="8"/>
      <c r="CH1042" s="8"/>
      <c r="CI1042" s="8"/>
      <c r="CJ1042" s="8"/>
      <c r="CK1042" s="8"/>
      <c r="CL1042" s="8"/>
      <c r="CM1042" s="8"/>
      <c r="CN1042" s="8"/>
      <c r="CO1042" s="8"/>
      <c r="CP1042" s="8"/>
      <c r="CQ1042" s="8"/>
      <c r="CR1042" s="8"/>
      <c r="CS1042" s="8"/>
      <c r="CT1042" s="8"/>
      <c r="CU1042" s="8"/>
      <c r="CV1042" s="8"/>
      <c r="CW1042" s="8"/>
      <c r="CX1042" s="8"/>
      <c r="CY1042" s="8"/>
      <c r="CZ1042" s="8"/>
      <c r="DA1042" s="8"/>
      <c r="DB1042" s="8"/>
      <c r="DC1042" s="8"/>
      <c r="DD1042" s="8"/>
    </row>
    <row r="1043" spans="3:108" x14ac:dyDescent="0.2">
      <c r="C1043" s="43"/>
      <c r="D1043" s="43"/>
      <c r="E1043" s="43"/>
      <c r="F1043" s="44"/>
      <c r="H1043" s="8"/>
      <c r="I1043" s="8"/>
      <c r="J1043" s="8"/>
      <c r="K1043" s="51"/>
      <c r="L1043" s="21"/>
      <c r="M1043" s="8"/>
      <c r="N1043" s="44"/>
      <c r="O1043" s="44"/>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c r="AZ1043" s="8"/>
      <c r="BA1043" s="8"/>
      <c r="BB1043" s="8"/>
      <c r="BC1043" s="8"/>
      <c r="BD1043" s="8"/>
      <c r="BE1043" s="8"/>
      <c r="BF1043" s="8"/>
      <c r="BG1043" s="8"/>
      <c r="BH1043" s="8"/>
      <c r="BI1043" s="8"/>
      <c r="BJ1043" s="8"/>
      <c r="BK1043" s="8"/>
      <c r="BL1043" s="8"/>
      <c r="BM1043" s="8"/>
      <c r="BN1043" s="8"/>
      <c r="BO1043" s="8"/>
      <c r="BP1043" s="8"/>
      <c r="BQ1043" s="8"/>
      <c r="BR1043" s="8"/>
      <c r="BS1043" s="8"/>
      <c r="BT1043" s="8"/>
      <c r="BU1043" s="8"/>
      <c r="BV1043" s="8"/>
      <c r="BW1043" s="8"/>
      <c r="BX1043" s="8"/>
      <c r="BY1043" s="8"/>
      <c r="BZ1043" s="8"/>
      <c r="CA1043" s="8"/>
      <c r="CB1043" s="8"/>
      <c r="CC1043" s="8"/>
      <c r="CD1043" s="8"/>
      <c r="CE1043" s="8"/>
      <c r="CF1043" s="8"/>
      <c r="CG1043" s="8"/>
      <c r="CH1043" s="8"/>
      <c r="CI1043" s="8"/>
      <c r="CJ1043" s="8"/>
      <c r="CK1043" s="8"/>
      <c r="CL1043" s="8"/>
      <c r="CM1043" s="8"/>
      <c r="CN1043" s="8"/>
      <c r="CO1043" s="8"/>
      <c r="CP1043" s="8"/>
      <c r="CQ1043" s="8"/>
      <c r="CR1043" s="8"/>
      <c r="CS1043" s="8"/>
      <c r="CT1043" s="8"/>
      <c r="CU1043" s="8"/>
      <c r="CV1043" s="8"/>
      <c r="CW1043" s="8"/>
      <c r="CX1043" s="8"/>
      <c r="CY1043" s="8"/>
      <c r="CZ1043" s="8"/>
      <c r="DA1043" s="8"/>
      <c r="DB1043" s="8"/>
      <c r="DC1043" s="8"/>
      <c r="DD1043" s="8"/>
    </row>
    <row r="1044" spans="3:108" x14ac:dyDescent="0.2">
      <c r="C1044" s="43"/>
      <c r="D1044" s="43"/>
      <c r="E1044" s="43"/>
      <c r="F1044" s="44"/>
      <c r="H1044" s="8"/>
      <c r="I1044" s="8"/>
      <c r="J1044" s="8"/>
      <c r="K1044" s="51"/>
      <c r="L1044" s="21"/>
      <c r="M1044" s="8"/>
      <c r="N1044" s="44"/>
      <c r="O1044" s="44"/>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c r="AZ1044" s="8"/>
      <c r="BA1044" s="8"/>
      <c r="BB1044" s="8"/>
      <c r="BC1044" s="8"/>
      <c r="BD1044" s="8"/>
      <c r="BE1044" s="8"/>
      <c r="BF1044" s="8"/>
      <c r="BG1044" s="8"/>
      <c r="BH1044" s="8"/>
      <c r="BI1044" s="8"/>
      <c r="BJ1044" s="8"/>
      <c r="BK1044" s="8"/>
      <c r="BL1044" s="8"/>
      <c r="BM1044" s="8"/>
      <c r="BN1044" s="8"/>
      <c r="BO1044" s="8"/>
      <c r="BP1044" s="8"/>
      <c r="BQ1044" s="8"/>
      <c r="BR1044" s="8"/>
      <c r="BS1044" s="8"/>
      <c r="BT1044" s="8"/>
      <c r="BU1044" s="8"/>
      <c r="BV1044" s="8"/>
      <c r="BW1044" s="8"/>
      <c r="BX1044" s="8"/>
      <c r="BY1044" s="8"/>
      <c r="BZ1044" s="8"/>
      <c r="CA1044" s="8"/>
      <c r="CB1044" s="8"/>
      <c r="CC1044" s="8"/>
      <c r="CD1044" s="8"/>
      <c r="CE1044" s="8"/>
      <c r="CF1044" s="8"/>
      <c r="CG1044" s="8"/>
      <c r="CH1044" s="8"/>
      <c r="CI1044" s="8"/>
      <c r="CJ1044" s="8"/>
      <c r="CK1044" s="8"/>
      <c r="CL1044" s="8"/>
      <c r="CM1044" s="8"/>
      <c r="CN1044" s="8"/>
      <c r="CO1044" s="8"/>
      <c r="CP1044" s="8"/>
      <c r="CQ1044" s="8"/>
      <c r="CR1044" s="8"/>
      <c r="CS1044" s="8"/>
      <c r="CT1044" s="8"/>
      <c r="CU1044" s="8"/>
      <c r="CV1044" s="8"/>
      <c r="CW1044" s="8"/>
      <c r="CX1044" s="8"/>
      <c r="CY1044" s="8"/>
      <c r="CZ1044" s="8"/>
      <c r="DA1044" s="8"/>
      <c r="DB1044" s="8"/>
      <c r="DC1044" s="8"/>
      <c r="DD1044" s="8"/>
    </row>
    <row r="1045" spans="3:108" x14ac:dyDescent="0.2">
      <c r="C1045" s="43"/>
      <c r="D1045" s="43"/>
      <c r="E1045" s="43"/>
      <c r="F1045" s="44"/>
      <c r="H1045" s="8"/>
      <c r="I1045" s="8"/>
      <c r="J1045" s="8"/>
      <c r="K1045" s="51"/>
      <c r="L1045" s="21"/>
      <c r="M1045" s="8"/>
      <c r="N1045" s="44"/>
      <c r="O1045" s="44"/>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c r="AZ1045" s="8"/>
      <c r="BA1045" s="8"/>
      <c r="BB1045" s="8"/>
      <c r="BC1045" s="8"/>
      <c r="BD1045" s="8"/>
      <c r="BE1045" s="8"/>
      <c r="BF1045" s="8"/>
      <c r="BG1045" s="8"/>
      <c r="BH1045" s="8"/>
      <c r="BI1045" s="8"/>
      <c r="BJ1045" s="8"/>
      <c r="BK1045" s="8"/>
      <c r="BL1045" s="8"/>
      <c r="BM1045" s="8"/>
      <c r="BN1045" s="8"/>
      <c r="BO1045" s="8"/>
      <c r="BP1045" s="8"/>
      <c r="BQ1045" s="8"/>
      <c r="BR1045" s="8"/>
      <c r="BS1045" s="8"/>
      <c r="BT1045" s="8"/>
      <c r="BU1045" s="8"/>
      <c r="BV1045" s="8"/>
      <c r="BW1045" s="8"/>
      <c r="BX1045" s="8"/>
      <c r="BY1045" s="8"/>
      <c r="BZ1045" s="8"/>
      <c r="CA1045" s="8"/>
      <c r="CB1045" s="8"/>
      <c r="CC1045" s="8"/>
      <c r="CD1045" s="8"/>
      <c r="CE1045" s="8"/>
      <c r="CF1045" s="8"/>
      <c r="CG1045" s="8"/>
      <c r="CH1045" s="8"/>
      <c r="CI1045" s="8"/>
      <c r="CJ1045" s="8"/>
      <c r="CK1045" s="8"/>
      <c r="CL1045" s="8"/>
      <c r="CM1045" s="8"/>
      <c r="CN1045" s="8"/>
      <c r="CO1045" s="8"/>
      <c r="CP1045" s="8"/>
      <c r="CQ1045" s="8"/>
      <c r="CR1045" s="8"/>
      <c r="CS1045" s="8"/>
      <c r="CT1045" s="8"/>
      <c r="CU1045" s="8"/>
      <c r="CV1045" s="8"/>
      <c r="CW1045" s="8"/>
      <c r="CX1045" s="8"/>
      <c r="CY1045" s="8"/>
      <c r="CZ1045" s="8"/>
      <c r="DA1045" s="8"/>
      <c r="DB1045" s="8"/>
      <c r="DC1045" s="8"/>
      <c r="DD1045" s="8"/>
    </row>
    <row r="1046" spans="3:108" x14ac:dyDescent="0.2">
      <c r="C1046" s="43"/>
      <c r="D1046" s="43"/>
      <c r="E1046" s="43"/>
      <c r="F1046" s="44"/>
      <c r="H1046" s="8"/>
      <c r="I1046" s="8"/>
      <c r="J1046" s="8"/>
      <c r="K1046" s="51"/>
      <c r="L1046" s="21"/>
      <c r="M1046" s="8"/>
      <c r="N1046" s="44"/>
      <c r="O1046" s="44"/>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c r="AZ1046" s="8"/>
      <c r="BA1046" s="8"/>
      <c r="BB1046" s="8"/>
      <c r="BC1046" s="8"/>
      <c r="BD1046" s="8"/>
      <c r="BE1046" s="8"/>
      <c r="BF1046" s="8"/>
      <c r="BG1046" s="8"/>
      <c r="BH1046" s="8"/>
      <c r="BI1046" s="8"/>
      <c r="BJ1046" s="8"/>
      <c r="BK1046" s="8"/>
      <c r="BL1046" s="8"/>
      <c r="BM1046" s="8"/>
      <c r="BN1046" s="8"/>
      <c r="BO1046" s="8"/>
      <c r="BP1046" s="8"/>
      <c r="BQ1046" s="8"/>
      <c r="BR1046" s="8"/>
      <c r="BS1046" s="8"/>
      <c r="BT1046" s="8"/>
      <c r="BU1046" s="8"/>
      <c r="BV1046" s="8"/>
      <c r="BW1046" s="8"/>
      <c r="BX1046" s="8"/>
      <c r="BY1046" s="8"/>
      <c r="BZ1046" s="8"/>
      <c r="CA1046" s="8"/>
      <c r="CB1046" s="8"/>
      <c r="CC1046" s="8"/>
      <c r="CD1046" s="8"/>
      <c r="CE1046" s="8"/>
      <c r="CF1046" s="8"/>
      <c r="CG1046" s="8"/>
      <c r="CH1046" s="8"/>
      <c r="CI1046" s="8"/>
      <c r="CJ1046" s="8"/>
      <c r="CK1046" s="8"/>
      <c r="CL1046" s="8"/>
      <c r="CM1046" s="8"/>
      <c r="CN1046" s="8"/>
      <c r="CO1046" s="8"/>
      <c r="CP1046" s="8"/>
      <c r="CQ1046" s="8"/>
      <c r="CR1046" s="8"/>
      <c r="CS1046" s="8"/>
      <c r="CT1046" s="8"/>
      <c r="CU1046" s="8"/>
      <c r="CV1046" s="8"/>
      <c r="CW1046" s="8"/>
      <c r="CX1046" s="8"/>
      <c r="CY1046" s="8"/>
      <c r="CZ1046" s="8"/>
      <c r="DA1046" s="8"/>
      <c r="DB1046" s="8"/>
      <c r="DC1046" s="8"/>
      <c r="DD1046" s="8"/>
    </row>
    <row r="1047" spans="3:108" x14ac:dyDescent="0.2">
      <c r="C1047" s="43"/>
      <c r="D1047" s="43"/>
      <c r="E1047" s="43"/>
      <c r="F1047" s="44"/>
      <c r="H1047" s="8"/>
      <c r="I1047" s="8"/>
      <c r="J1047" s="8"/>
      <c r="K1047" s="51"/>
      <c r="L1047" s="21"/>
      <c r="M1047" s="8"/>
      <c r="N1047" s="44"/>
      <c r="O1047" s="44"/>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c r="AZ1047" s="8"/>
      <c r="BA1047" s="8"/>
      <c r="BB1047" s="8"/>
      <c r="BC1047" s="8"/>
      <c r="BD1047" s="8"/>
      <c r="BE1047" s="8"/>
      <c r="BF1047" s="8"/>
      <c r="BG1047" s="8"/>
      <c r="BH1047" s="8"/>
      <c r="BI1047" s="8"/>
      <c r="BJ1047" s="8"/>
      <c r="BK1047" s="8"/>
      <c r="BL1047" s="8"/>
      <c r="BM1047" s="8"/>
      <c r="BN1047" s="8"/>
      <c r="BO1047" s="8"/>
      <c r="BP1047" s="8"/>
      <c r="BQ1047" s="8"/>
      <c r="BR1047" s="8"/>
      <c r="BS1047" s="8"/>
      <c r="BT1047" s="8"/>
      <c r="BU1047" s="8"/>
      <c r="BV1047" s="8"/>
      <c r="BW1047" s="8"/>
      <c r="BX1047" s="8"/>
      <c r="BY1047" s="8"/>
      <c r="BZ1047" s="8"/>
      <c r="CA1047" s="8"/>
      <c r="CB1047" s="8"/>
      <c r="CC1047" s="8"/>
      <c r="CD1047" s="8"/>
      <c r="CE1047" s="8"/>
      <c r="CF1047" s="8"/>
      <c r="CG1047" s="8"/>
      <c r="CH1047" s="8"/>
      <c r="CI1047" s="8"/>
      <c r="CJ1047" s="8"/>
      <c r="CK1047" s="8"/>
      <c r="CL1047" s="8"/>
      <c r="CM1047" s="8"/>
      <c r="CN1047" s="8"/>
      <c r="CO1047" s="8"/>
      <c r="CP1047" s="8"/>
      <c r="CQ1047" s="8"/>
      <c r="CR1047" s="8"/>
      <c r="CS1047" s="8"/>
      <c r="CT1047" s="8"/>
      <c r="CU1047" s="8"/>
      <c r="CV1047" s="8"/>
      <c r="CW1047" s="8"/>
      <c r="CX1047" s="8"/>
      <c r="CY1047" s="8"/>
      <c r="CZ1047" s="8"/>
      <c r="DA1047" s="8"/>
      <c r="DB1047" s="8"/>
      <c r="DC1047" s="8"/>
      <c r="DD1047" s="8"/>
    </row>
    <row r="1048" spans="3:108" x14ac:dyDescent="0.2">
      <c r="C1048" s="43"/>
      <c r="D1048" s="43"/>
      <c r="E1048" s="43"/>
      <c r="F1048" s="44"/>
      <c r="H1048" s="8"/>
      <c r="I1048" s="8"/>
      <c r="J1048" s="8"/>
      <c r="K1048" s="51"/>
      <c r="L1048" s="21"/>
      <c r="M1048" s="8"/>
      <c r="N1048" s="44"/>
      <c r="O1048" s="44"/>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c r="AZ1048" s="8"/>
      <c r="BA1048" s="8"/>
      <c r="BB1048" s="8"/>
      <c r="BC1048" s="8"/>
      <c r="BD1048" s="8"/>
      <c r="BE1048" s="8"/>
      <c r="BF1048" s="8"/>
      <c r="BG1048" s="8"/>
      <c r="BH1048" s="8"/>
      <c r="BI1048" s="8"/>
      <c r="BJ1048" s="8"/>
      <c r="BK1048" s="8"/>
      <c r="BL1048" s="8"/>
      <c r="BM1048" s="8"/>
      <c r="BN1048" s="8"/>
      <c r="BO1048" s="8"/>
      <c r="BP1048" s="8"/>
      <c r="BQ1048" s="8"/>
      <c r="BR1048" s="8"/>
      <c r="BS1048" s="8"/>
      <c r="BT1048" s="8"/>
      <c r="BU1048" s="8"/>
      <c r="BV1048" s="8"/>
      <c r="BW1048" s="8"/>
      <c r="BX1048" s="8"/>
      <c r="BY1048" s="8"/>
      <c r="BZ1048" s="8"/>
      <c r="CA1048" s="8"/>
      <c r="CB1048" s="8"/>
      <c r="CC1048" s="8"/>
      <c r="CD1048" s="8"/>
      <c r="CE1048" s="8"/>
      <c r="CF1048" s="8"/>
      <c r="CG1048" s="8"/>
      <c r="CH1048" s="8"/>
      <c r="CI1048" s="8"/>
      <c r="CJ1048" s="8"/>
      <c r="CK1048" s="8"/>
      <c r="CL1048" s="8"/>
      <c r="CM1048" s="8"/>
      <c r="CN1048" s="8"/>
      <c r="CO1048" s="8"/>
      <c r="CP1048" s="8"/>
      <c r="CQ1048" s="8"/>
      <c r="CR1048" s="8"/>
      <c r="CS1048" s="8"/>
      <c r="CT1048" s="8"/>
      <c r="CU1048" s="8"/>
      <c r="CV1048" s="8"/>
      <c r="CW1048" s="8"/>
      <c r="CX1048" s="8"/>
      <c r="CY1048" s="8"/>
      <c r="CZ1048" s="8"/>
      <c r="DA1048" s="8"/>
      <c r="DB1048" s="8"/>
      <c r="DC1048" s="8"/>
      <c r="DD1048" s="8"/>
    </row>
    <row r="1049" spans="3:108" x14ac:dyDescent="0.2">
      <c r="C1049" s="43"/>
      <c r="D1049" s="43"/>
      <c r="E1049" s="43"/>
      <c r="F1049" s="44"/>
      <c r="H1049" s="8"/>
      <c r="I1049" s="8"/>
      <c r="J1049" s="8"/>
      <c r="K1049" s="51"/>
      <c r="L1049" s="21"/>
      <c r="M1049" s="8"/>
      <c r="N1049" s="44"/>
      <c r="O1049" s="44"/>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c r="AZ1049" s="8"/>
      <c r="BA1049" s="8"/>
      <c r="BB1049" s="8"/>
      <c r="BC1049" s="8"/>
      <c r="BD1049" s="8"/>
      <c r="BE1049" s="8"/>
      <c r="BF1049" s="8"/>
      <c r="BG1049" s="8"/>
      <c r="BH1049" s="8"/>
      <c r="BI1049" s="8"/>
      <c r="BJ1049" s="8"/>
      <c r="BK1049" s="8"/>
      <c r="BL1049" s="8"/>
      <c r="BM1049" s="8"/>
      <c r="BN1049" s="8"/>
      <c r="BO1049" s="8"/>
      <c r="BP1049" s="8"/>
      <c r="BQ1049" s="8"/>
      <c r="BR1049" s="8"/>
      <c r="BS1049" s="8"/>
      <c r="BT1049" s="8"/>
      <c r="BU1049" s="8"/>
      <c r="BV1049" s="8"/>
      <c r="BW1049" s="8"/>
      <c r="BX1049" s="8"/>
      <c r="BY1049" s="8"/>
      <c r="BZ1049" s="8"/>
      <c r="CA1049" s="8"/>
      <c r="CB1049" s="8"/>
      <c r="CC1049" s="8"/>
      <c r="CD1049" s="8"/>
      <c r="CE1049" s="8"/>
      <c r="CF1049" s="8"/>
      <c r="CG1049" s="8"/>
      <c r="CH1049" s="8"/>
      <c r="CI1049" s="8"/>
      <c r="CJ1049" s="8"/>
      <c r="CK1049" s="8"/>
      <c r="CL1049" s="8"/>
      <c r="CM1049" s="8"/>
      <c r="CN1049" s="8"/>
      <c r="CO1049" s="8"/>
      <c r="CP1049" s="8"/>
      <c r="CQ1049" s="8"/>
      <c r="CR1049" s="8"/>
      <c r="CS1049" s="8"/>
      <c r="CT1049" s="8"/>
      <c r="CU1049" s="8"/>
      <c r="CV1049" s="8"/>
      <c r="CW1049" s="8"/>
      <c r="CX1049" s="8"/>
      <c r="CY1049" s="8"/>
      <c r="CZ1049" s="8"/>
      <c r="DA1049" s="8"/>
      <c r="DB1049" s="8"/>
      <c r="DC1049" s="8"/>
      <c r="DD1049" s="8"/>
    </row>
    <row r="1050" spans="3:108" x14ac:dyDescent="0.2">
      <c r="C1050" s="43"/>
      <c r="D1050" s="43"/>
      <c r="E1050" s="43"/>
      <c r="F1050" s="44"/>
      <c r="H1050" s="8"/>
      <c r="I1050" s="8"/>
      <c r="J1050" s="8"/>
      <c r="K1050" s="51"/>
      <c r="L1050" s="21"/>
      <c r="M1050" s="8"/>
      <c r="N1050" s="44"/>
      <c r="O1050" s="44"/>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c r="AZ1050" s="8"/>
      <c r="BA1050" s="8"/>
      <c r="BB1050" s="8"/>
      <c r="BC1050" s="8"/>
      <c r="BD1050" s="8"/>
      <c r="BE1050" s="8"/>
      <c r="BF1050" s="8"/>
      <c r="BG1050" s="8"/>
      <c r="BH1050" s="8"/>
      <c r="BI1050" s="8"/>
      <c r="BJ1050" s="8"/>
      <c r="BK1050" s="8"/>
      <c r="BL1050" s="8"/>
      <c r="BM1050" s="8"/>
      <c r="BN1050" s="8"/>
      <c r="BO1050" s="8"/>
      <c r="BP1050" s="8"/>
      <c r="BQ1050" s="8"/>
      <c r="BR1050" s="8"/>
      <c r="BS1050" s="8"/>
      <c r="BT1050" s="8"/>
      <c r="BU1050" s="8"/>
      <c r="BV1050" s="8"/>
      <c r="BW1050" s="8"/>
      <c r="BX1050" s="8"/>
      <c r="BY1050" s="8"/>
      <c r="BZ1050" s="8"/>
      <c r="CA1050" s="8"/>
      <c r="CB1050" s="8"/>
      <c r="CC1050" s="8"/>
      <c r="CD1050" s="8"/>
      <c r="CE1050" s="8"/>
      <c r="CF1050" s="8"/>
      <c r="CG1050" s="8"/>
      <c r="CH1050" s="8"/>
      <c r="CI1050" s="8"/>
      <c r="CJ1050" s="8"/>
      <c r="CK1050" s="8"/>
      <c r="CL1050" s="8"/>
      <c r="CM1050" s="8"/>
      <c r="CN1050" s="8"/>
      <c r="CO1050" s="8"/>
      <c r="CP1050" s="8"/>
      <c r="CQ1050" s="8"/>
      <c r="CR1050" s="8"/>
      <c r="CS1050" s="8"/>
      <c r="CT1050" s="8"/>
      <c r="CU1050" s="8"/>
      <c r="CV1050" s="8"/>
      <c r="CW1050" s="8"/>
      <c r="CX1050" s="8"/>
      <c r="CY1050" s="8"/>
      <c r="CZ1050" s="8"/>
      <c r="DA1050" s="8"/>
      <c r="DB1050" s="8"/>
      <c r="DC1050" s="8"/>
      <c r="DD1050" s="8"/>
    </row>
    <row r="1051" spans="3:108" x14ac:dyDescent="0.2">
      <c r="C1051" s="43"/>
      <c r="D1051" s="43"/>
      <c r="E1051" s="43"/>
      <c r="F1051" s="44"/>
      <c r="H1051" s="8"/>
      <c r="I1051" s="8"/>
      <c r="J1051" s="8"/>
      <c r="K1051" s="51"/>
      <c r="L1051" s="21"/>
      <c r="M1051" s="8"/>
      <c r="N1051" s="44"/>
      <c r="O1051" s="44"/>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c r="AZ1051" s="8"/>
      <c r="BA1051" s="8"/>
      <c r="BB1051" s="8"/>
      <c r="BC1051" s="8"/>
      <c r="BD1051" s="8"/>
      <c r="BE1051" s="8"/>
      <c r="BF1051" s="8"/>
      <c r="BG1051" s="8"/>
      <c r="BH1051" s="8"/>
      <c r="BI1051" s="8"/>
      <c r="BJ1051" s="8"/>
      <c r="BK1051" s="8"/>
      <c r="BL1051" s="8"/>
      <c r="BM1051" s="8"/>
      <c r="BN1051" s="8"/>
      <c r="BO1051" s="8"/>
      <c r="BP1051" s="8"/>
      <c r="BQ1051" s="8"/>
      <c r="BR1051" s="8"/>
      <c r="BS1051" s="8"/>
      <c r="BT1051" s="8"/>
      <c r="BU1051" s="8"/>
      <c r="BV1051" s="8"/>
      <c r="BW1051" s="8"/>
      <c r="BX1051" s="8"/>
      <c r="BY1051" s="8"/>
      <c r="BZ1051" s="8"/>
      <c r="CA1051" s="8"/>
      <c r="CB1051" s="8"/>
      <c r="CC1051" s="8"/>
      <c r="CD1051" s="8"/>
      <c r="CE1051" s="8"/>
      <c r="CF1051" s="8"/>
      <c r="CG1051" s="8"/>
      <c r="CH1051" s="8"/>
      <c r="CI1051" s="8"/>
      <c r="CJ1051" s="8"/>
      <c r="CK1051" s="8"/>
      <c r="CL1051" s="8"/>
      <c r="CM1051" s="8"/>
      <c r="CN1051" s="8"/>
      <c r="CO1051" s="8"/>
      <c r="CP1051" s="8"/>
      <c r="CQ1051" s="8"/>
      <c r="CR1051" s="8"/>
      <c r="CS1051" s="8"/>
      <c r="CT1051" s="8"/>
      <c r="CU1051" s="8"/>
      <c r="CV1051" s="8"/>
      <c r="CW1051" s="8"/>
      <c r="CX1051" s="8"/>
      <c r="CY1051" s="8"/>
      <c r="CZ1051" s="8"/>
      <c r="DA1051" s="8"/>
      <c r="DB1051" s="8"/>
      <c r="DC1051" s="8"/>
      <c r="DD1051" s="8"/>
    </row>
    <row r="1052" spans="3:108" x14ac:dyDescent="0.2">
      <c r="C1052" s="43"/>
      <c r="D1052" s="43"/>
      <c r="E1052" s="43"/>
      <c r="F1052" s="44"/>
      <c r="H1052" s="8"/>
      <c r="I1052" s="8"/>
      <c r="J1052" s="8"/>
      <c r="K1052" s="51"/>
      <c r="L1052" s="21"/>
      <c r="M1052" s="8"/>
      <c r="N1052" s="44"/>
      <c r="O1052" s="44"/>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c r="AZ1052" s="8"/>
      <c r="BA1052" s="8"/>
      <c r="BB1052" s="8"/>
      <c r="BC1052" s="8"/>
      <c r="BD1052" s="8"/>
      <c r="BE1052" s="8"/>
      <c r="BF1052" s="8"/>
      <c r="BG1052" s="8"/>
      <c r="BH1052" s="8"/>
      <c r="BI1052" s="8"/>
      <c r="BJ1052" s="8"/>
      <c r="BK1052" s="8"/>
      <c r="BL1052" s="8"/>
      <c r="BM1052" s="8"/>
      <c r="BN1052" s="8"/>
      <c r="BO1052" s="8"/>
      <c r="BP1052" s="8"/>
      <c r="BQ1052" s="8"/>
      <c r="BR1052" s="8"/>
      <c r="BS1052" s="8"/>
      <c r="BT1052" s="8"/>
      <c r="BU1052" s="8"/>
      <c r="BV1052" s="8"/>
      <c r="BW1052" s="8"/>
      <c r="BX1052" s="8"/>
      <c r="BY1052" s="8"/>
      <c r="BZ1052" s="8"/>
      <c r="CA1052" s="8"/>
      <c r="CB1052" s="8"/>
      <c r="CC1052" s="8"/>
      <c r="CD1052" s="8"/>
      <c r="CE1052" s="8"/>
      <c r="CF1052" s="8"/>
      <c r="CG1052" s="8"/>
      <c r="CH1052" s="8"/>
      <c r="CI1052" s="8"/>
      <c r="CJ1052" s="8"/>
      <c r="CK1052" s="8"/>
      <c r="CL1052" s="8"/>
      <c r="CM1052" s="8"/>
      <c r="CN1052" s="8"/>
      <c r="CO1052" s="8"/>
      <c r="CP1052" s="8"/>
      <c r="CQ1052" s="8"/>
      <c r="CR1052" s="8"/>
      <c r="CS1052" s="8"/>
      <c r="CT1052" s="8"/>
      <c r="CU1052" s="8"/>
      <c r="CV1052" s="8"/>
      <c r="CW1052" s="8"/>
      <c r="CX1052" s="8"/>
      <c r="CY1052" s="8"/>
      <c r="CZ1052" s="8"/>
      <c r="DA1052" s="8"/>
      <c r="DB1052" s="8"/>
      <c r="DC1052" s="8"/>
      <c r="DD1052" s="8"/>
    </row>
    <row r="1053" spans="3:108" x14ac:dyDescent="0.2">
      <c r="C1053" s="43"/>
      <c r="D1053" s="43"/>
      <c r="E1053" s="43"/>
      <c r="F1053" s="44"/>
      <c r="H1053" s="8"/>
      <c r="I1053" s="8"/>
      <c r="J1053" s="8"/>
      <c r="K1053" s="51"/>
      <c r="L1053" s="21"/>
      <c r="M1053" s="8"/>
      <c r="N1053" s="44"/>
      <c r="O1053" s="44"/>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c r="AZ1053" s="8"/>
      <c r="BA1053" s="8"/>
      <c r="BB1053" s="8"/>
      <c r="BC1053" s="8"/>
      <c r="BD1053" s="8"/>
      <c r="BE1053" s="8"/>
      <c r="BF1053" s="8"/>
      <c r="BG1053" s="8"/>
      <c r="BH1053" s="8"/>
      <c r="BI1053" s="8"/>
      <c r="BJ1053" s="8"/>
      <c r="BK1053" s="8"/>
      <c r="BL1053" s="8"/>
      <c r="BM1053" s="8"/>
      <c r="BN1053" s="8"/>
      <c r="BO1053" s="8"/>
      <c r="BP1053" s="8"/>
      <c r="BQ1053" s="8"/>
      <c r="BR1053" s="8"/>
      <c r="BS1053" s="8"/>
      <c r="BT1053" s="8"/>
      <c r="BU1053" s="8"/>
      <c r="BV1053" s="8"/>
      <c r="BW1053" s="8"/>
      <c r="BX1053" s="8"/>
      <c r="BY1053" s="8"/>
      <c r="BZ1053" s="8"/>
      <c r="CA1053" s="8"/>
      <c r="CB1053" s="8"/>
      <c r="CC1053" s="8"/>
      <c r="CD1053" s="8"/>
      <c r="CE1053" s="8"/>
      <c r="CF1053" s="8"/>
      <c r="CG1053" s="8"/>
      <c r="CH1053" s="8"/>
      <c r="CI1053" s="8"/>
      <c r="CJ1053" s="8"/>
      <c r="CK1053" s="8"/>
      <c r="CL1053" s="8"/>
      <c r="CM1053" s="8"/>
      <c r="CN1053" s="8"/>
      <c r="CO1053" s="8"/>
      <c r="CP1053" s="8"/>
      <c r="CQ1053" s="8"/>
      <c r="CR1053" s="8"/>
      <c r="CS1053" s="8"/>
      <c r="CT1053" s="8"/>
      <c r="CU1053" s="8"/>
      <c r="CV1053" s="8"/>
      <c r="CW1053" s="8"/>
      <c r="CX1053" s="8"/>
      <c r="CY1053" s="8"/>
      <c r="CZ1053" s="8"/>
      <c r="DA1053" s="8"/>
      <c r="DB1053" s="8"/>
      <c r="DC1053" s="8"/>
      <c r="DD1053" s="8"/>
    </row>
    <row r="1054" spans="3:108" x14ac:dyDescent="0.2">
      <c r="C1054" s="43"/>
      <c r="D1054" s="43"/>
      <c r="E1054" s="43"/>
      <c r="F1054" s="44"/>
      <c r="H1054" s="8"/>
      <c r="I1054" s="8"/>
      <c r="J1054" s="8"/>
      <c r="K1054" s="51"/>
      <c r="L1054" s="21"/>
      <c r="M1054" s="8"/>
      <c r="N1054" s="44"/>
      <c r="O1054" s="44"/>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c r="AZ1054" s="8"/>
      <c r="BA1054" s="8"/>
      <c r="BB1054" s="8"/>
      <c r="BC1054" s="8"/>
      <c r="BD1054" s="8"/>
      <c r="BE1054" s="8"/>
      <c r="BF1054" s="8"/>
      <c r="BG1054" s="8"/>
      <c r="BH1054" s="8"/>
      <c r="BI1054" s="8"/>
      <c r="BJ1054" s="8"/>
      <c r="BK1054" s="8"/>
      <c r="BL1054" s="8"/>
      <c r="BM1054" s="8"/>
      <c r="BN1054" s="8"/>
      <c r="BO1054" s="8"/>
      <c r="BP1054" s="8"/>
      <c r="BQ1054" s="8"/>
      <c r="BR1054" s="8"/>
      <c r="BS1054" s="8"/>
      <c r="BT1054" s="8"/>
      <c r="BU1054" s="8"/>
      <c r="BV1054" s="8"/>
      <c r="BW1054" s="8"/>
      <c r="BX1054" s="8"/>
      <c r="BY1054" s="8"/>
      <c r="BZ1054" s="8"/>
      <c r="CA1054" s="8"/>
      <c r="CB1054" s="8"/>
      <c r="CC1054" s="8"/>
      <c r="CD1054" s="8"/>
      <c r="CE1054" s="8"/>
      <c r="CF1054" s="8"/>
      <c r="CG1054" s="8"/>
      <c r="CH1054" s="8"/>
      <c r="CI1054" s="8"/>
      <c r="CJ1054" s="8"/>
      <c r="CK1054" s="8"/>
      <c r="CL1054" s="8"/>
      <c r="CM1054" s="8"/>
      <c r="CN1054" s="8"/>
      <c r="CO1054" s="8"/>
      <c r="CP1054" s="8"/>
      <c r="CQ1054" s="8"/>
      <c r="CR1054" s="8"/>
      <c r="CS1054" s="8"/>
      <c r="CT1054" s="8"/>
      <c r="CU1054" s="8"/>
      <c r="CV1054" s="8"/>
      <c r="CW1054" s="8"/>
      <c r="CX1054" s="8"/>
      <c r="CY1054" s="8"/>
      <c r="CZ1054" s="8"/>
      <c r="DA1054" s="8"/>
      <c r="DB1054" s="8"/>
      <c r="DC1054" s="8"/>
      <c r="DD1054" s="8"/>
    </row>
    <row r="1055" spans="3:108" x14ac:dyDescent="0.2">
      <c r="C1055" s="43"/>
      <c r="D1055" s="43"/>
      <c r="E1055" s="43"/>
      <c r="F1055" s="44"/>
      <c r="H1055" s="8"/>
      <c r="I1055" s="8"/>
      <c r="J1055" s="8"/>
      <c r="K1055" s="51"/>
      <c r="L1055" s="21"/>
      <c r="M1055" s="8"/>
      <c r="N1055" s="44"/>
      <c r="O1055" s="44"/>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c r="AZ1055" s="8"/>
      <c r="BA1055" s="8"/>
      <c r="BB1055" s="8"/>
      <c r="BC1055" s="8"/>
      <c r="BD1055" s="8"/>
      <c r="BE1055" s="8"/>
      <c r="BF1055" s="8"/>
      <c r="BG1055" s="8"/>
      <c r="BH1055" s="8"/>
      <c r="BI1055" s="8"/>
      <c r="BJ1055" s="8"/>
      <c r="BK1055" s="8"/>
      <c r="BL1055" s="8"/>
      <c r="BM1055" s="8"/>
      <c r="BN1055" s="8"/>
      <c r="BO1055" s="8"/>
      <c r="BP1055" s="8"/>
      <c r="BQ1055" s="8"/>
      <c r="BR1055" s="8"/>
      <c r="BS1055" s="8"/>
      <c r="BT1055" s="8"/>
      <c r="BU1055" s="8"/>
      <c r="BV1055" s="8"/>
      <c r="BW1055" s="8"/>
      <c r="BX1055" s="8"/>
      <c r="BY1055" s="8"/>
      <c r="BZ1055" s="8"/>
      <c r="CA1055" s="8"/>
      <c r="CB1055" s="8"/>
      <c r="CC1055" s="8"/>
      <c r="CD1055" s="8"/>
      <c r="CE1055" s="8"/>
      <c r="CF1055" s="8"/>
      <c r="CG1055" s="8"/>
      <c r="CH1055" s="8"/>
      <c r="CI1055" s="8"/>
      <c r="CJ1055" s="8"/>
      <c r="CK1055" s="8"/>
      <c r="CL1055" s="8"/>
      <c r="CM1055" s="8"/>
      <c r="CN1055" s="8"/>
      <c r="CO1055" s="8"/>
      <c r="CP1055" s="8"/>
      <c r="CQ1055" s="8"/>
      <c r="CR1055" s="8"/>
      <c r="CS1055" s="8"/>
      <c r="CT1055" s="8"/>
      <c r="CU1055" s="8"/>
      <c r="CV1055" s="8"/>
      <c r="CW1055" s="8"/>
      <c r="CX1055" s="8"/>
      <c r="CY1055" s="8"/>
      <c r="CZ1055" s="8"/>
      <c r="DA1055" s="8"/>
      <c r="DB1055" s="8"/>
      <c r="DC1055" s="8"/>
      <c r="DD1055" s="8"/>
    </row>
    <row r="1056" spans="3:108" x14ac:dyDescent="0.2">
      <c r="C1056" s="43"/>
      <c r="D1056" s="43"/>
      <c r="E1056" s="43"/>
      <c r="F1056" s="44"/>
      <c r="H1056" s="8"/>
      <c r="I1056" s="8"/>
      <c r="J1056" s="8"/>
      <c r="K1056" s="51"/>
      <c r="L1056" s="21"/>
      <c r="M1056" s="8"/>
      <c r="N1056" s="44"/>
      <c r="O1056" s="44"/>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c r="AZ1056" s="8"/>
      <c r="BA1056" s="8"/>
      <c r="BB1056" s="8"/>
      <c r="BC1056" s="8"/>
      <c r="BD1056" s="8"/>
      <c r="BE1056" s="8"/>
      <c r="BF1056" s="8"/>
      <c r="BG1056" s="8"/>
      <c r="BH1056" s="8"/>
      <c r="BI1056" s="8"/>
      <c r="BJ1056" s="8"/>
      <c r="BK1056" s="8"/>
      <c r="BL1056" s="8"/>
      <c r="BM1056" s="8"/>
      <c r="BN1056" s="8"/>
      <c r="BO1056" s="8"/>
      <c r="BP1056" s="8"/>
      <c r="BQ1056" s="8"/>
      <c r="BR1056" s="8"/>
      <c r="BS1056" s="8"/>
      <c r="BT1056" s="8"/>
      <c r="BU1056" s="8"/>
      <c r="BV1056" s="8"/>
      <c r="BW1056" s="8"/>
      <c r="BX1056" s="8"/>
      <c r="BY1056" s="8"/>
      <c r="BZ1056" s="8"/>
      <c r="CA1056" s="8"/>
      <c r="CB1056" s="8"/>
      <c r="CC1056" s="8"/>
      <c r="CD1056" s="8"/>
      <c r="CE1056" s="8"/>
      <c r="CF1056" s="8"/>
      <c r="CG1056" s="8"/>
      <c r="CH1056" s="8"/>
      <c r="CI1056" s="8"/>
      <c r="CJ1056" s="8"/>
      <c r="CK1056" s="8"/>
      <c r="CL1056" s="8"/>
      <c r="CM1056" s="8"/>
      <c r="CN1056" s="8"/>
      <c r="CO1056" s="8"/>
      <c r="CP1056" s="8"/>
      <c r="CQ1056" s="8"/>
      <c r="CR1056" s="8"/>
      <c r="CS1056" s="8"/>
      <c r="CT1056" s="8"/>
      <c r="CU1056" s="8"/>
      <c r="CV1056" s="8"/>
      <c r="CW1056" s="8"/>
      <c r="CX1056" s="8"/>
      <c r="CY1056" s="8"/>
      <c r="CZ1056" s="8"/>
      <c r="DA1056" s="8"/>
      <c r="DB1056" s="8"/>
      <c r="DC1056" s="8"/>
      <c r="DD1056" s="8"/>
    </row>
    <row r="1057" spans="3:108" x14ac:dyDescent="0.2">
      <c r="C1057" s="43"/>
      <c r="D1057" s="43"/>
      <c r="E1057" s="43"/>
      <c r="F1057" s="44"/>
      <c r="H1057" s="8"/>
      <c r="I1057" s="8"/>
      <c r="J1057" s="8"/>
      <c r="K1057" s="51"/>
      <c r="L1057" s="21"/>
      <c r="M1057" s="8"/>
      <c r="N1057" s="44"/>
      <c r="O1057" s="44"/>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c r="AZ1057" s="8"/>
      <c r="BA1057" s="8"/>
      <c r="BB1057" s="8"/>
      <c r="BC1057" s="8"/>
      <c r="BD1057" s="8"/>
      <c r="BE1057" s="8"/>
      <c r="BF1057" s="8"/>
      <c r="BG1057" s="8"/>
      <c r="BH1057" s="8"/>
      <c r="BI1057" s="8"/>
      <c r="BJ1057" s="8"/>
      <c r="BK1057" s="8"/>
      <c r="BL1057" s="8"/>
      <c r="BM1057" s="8"/>
      <c r="BN1057" s="8"/>
      <c r="BO1057" s="8"/>
      <c r="BP1057" s="8"/>
      <c r="BQ1057" s="8"/>
      <c r="BR1057" s="8"/>
      <c r="BS1057" s="8"/>
      <c r="BT1057" s="8"/>
      <c r="BU1057" s="8"/>
      <c r="BV1057" s="8"/>
      <c r="BW1057" s="8"/>
      <c r="BX1057" s="8"/>
      <c r="BY1057" s="8"/>
      <c r="BZ1057" s="8"/>
      <c r="CA1057" s="8"/>
      <c r="CB1057" s="8"/>
      <c r="CC1057" s="8"/>
      <c r="CD1057" s="8"/>
      <c r="CE1057" s="8"/>
      <c r="CF1057" s="8"/>
      <c r="CG1057" s="8"/>
      <c r="CH1057" s="8"/>
      <c r="CI1057" s="8"/>
      <c r="CJ1057" s="8"/>
      <c r="CK1057" s="8"/>
      <c r="CL1057" s="8"/>
      <c r="CM1057" s="8"/>
      <c r="CN1057" s="8"/>
      <c r="CO1057" s="8"/>
      <c r="CP1057" s="8"/>
      <c r="CQ1057" s="8"/>
      <c r="CR1057" s="8"/>
      <c r="CS1057" s="8"/>
      <c r="CT1057" s="8"/>
      <c r="CU1057" s="8"/>
      <c r="CV1057" s="8"/>
      <c r="CW1057" s="8"/>
      <c r="CX1057" s="8"/>
      <c r="CY1057" s="8"/>
      <c r="CZ1057" s="8"/>
      <c r="DA1057" s="8"/>
      <c r="DB1057" s="8"/>
      <c r="DC1057" s="8"/>
      <c r="DD1057" s="8"/>
    </row>
    <row r="1058" spans="3:108" x14ac:dyDescent="0.2">
      <c r="C1058" s="43"/>
      <c r="D1058" s="43"/>
      <c r="E1058" s="43"/>
      <c r="F1058" s="44"/>
      <c r="H1058" s="8"/>
      <c r="I1058" s="8"/>
      <c r="J1058" s="8"/>
      <c r="K1058" s="51"/>
      <c r="L1058" s="21"/>
      <c r="M1058" s="8"/>
      <c r="N1058" s="44"/>
      <c r="O1058" s="44"/>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c r="AZ1058" s="8"/>
      <c r="BA1058" s="8"/>
      <c r="BB1058" s="8"/>
      <c r="BC1058" s="8"/>
      <c r="BD1058" s="8"/>
      <c r="BE1058" s="8"/>
      <c r="BF1058" s="8"/>
      <c r="BG1058" s="8"/>
      <c r="BH1058" s="8"/>
      <c r="BI1058" s="8"/>
      <c r="BJ1058" s="8"/>
      <c r="BK1058" s="8"/>
      <c r="BL1058" s="8"/>
      <c r="BM1058" s="8"/>
      <c r="BN1058" s="8"/>
      <c r="BO1058" s="8"/>
      <c r="BP1058" s="8"/>
      <c r="BQ1058" s="8"/>
      <c r="BR1058" s="8"/>
      <c r="BS1058" s="8"/>
      <c r="BT1058" s="8"/>
      <c r="BU1058" s="8"/>
      <c r="BV1058" s="8"/>
      <c r="BW1058" s="8"/>
      <c r="BX1058" s="8"/>
      <c r="BY1058" s="8"/>
      <c r="BZ1058" s="8"/>
      <c r="CA1058" s="8"/>
      <c r="CB1058" s="8"/>
      <c r="CC1058" s="8"/>
      <c r="CD1058" s="8"/>
      <c r="CE1058" s="8"/>
      <c r="CF1058" s="8"/>
      <c r="CG1058" s="8"/>
      <c r="CH1058" s="8"/>
      <c r="CI1058" s="8"/>
      <c r="CJ1058" s="8"/>
      <c r="CK1058" s="8"/>
      <c r="CL1058" s="8"/>
      <c r="CM1058" s="8"/>
      <c r="CN1058" s="8"/>
      <c r="CO1058" s="8"/>
      <c r="CP1058" s="8"/>
      <c r="CQ1058" s="8"/>
      <c r="CR1058" s="8"/>
      <c r="CS1058" s="8"/>
      <c r="CT1058" s="8"/>
      <c r="CU1058" s="8"/>
      <c r="CV1058" s="8"/>
      <c r="CW1058" s="8"/>
      <c r="CX1058" s="8"/>
      <c r="CY1058" s="8"/>
      <c r="CZ1058" s="8"/>
      <c r="DA1058" s="8"/>
      <c r="DB1058" s="8"/>
      <c r="DC1058" s="8"/>
      <c r="DD1058" s="8"/>
    </row>
    <row r="1059" spans="3:108" x14ac:dyDescent="0.2">
      <c r="C1059" s="43"/>
      <c r="D1059" s="43"/>
      <c r="E1059" s="43"/>
      <c r="F1059" s="44"/>
      <c r="H1059" s="8"/>
      <c r="I1059" s="8"/>
      <c r="J1059" s="8"/>
      <c r="K1059" s="51"/>
      <c r="L1059" s="21"/>
      <c r="M1059" s="8"/>
      <c r="N1059" s="44"/>
      <c r="O1059" s="44"/>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c r="AZ1059" s="8"/>
      <c r="BA1059" s="8"/>
      <c r="BB1059" s="8"/>
      <c r="BC1059" s="8"/>
      <c r="BD1059" s="8"/>
      <c r="BE1059" s="8"/>
      <c r="BF1059" s="8"/>
      <c r="BG1059" s="8"/>
      <c r="BH1059" s="8"/>
      <c r="BI1059" s="8"/>
      <c r="BJ1059" s="8"/>
      <c r="BK1059" s="8"/>
      <c r="BL1059" s="8"/>
      <c r="BM1059" s="8"/>
      <c r="BN1059" s="8"/>
      <c r="BO1059" s="8"/>
      <c r="BP1059" s="8"/>
      <c r="BQ1059" s="8"/>
      <c r="BR1059" s="8"/>
      <c r="BS1059" s="8"/>
      <c r="BT1059" s="8"/>
      <c r="BU1059" s="8"/>
      <c r="BV1059" s="8"/>
      <c r="BW1059" s="8"/>
      <c r="BX1059" s="8"/>
      <c r="BY1059" s="8"/>
      <c r="BZ1059" s="8"/>
      <c r="CA1059" s="8"/>
      <c r="CB1059" s="8"/>
      <c r="CC1059" s="8"/>
      <c r="CD1059" s="8"/>
      <c r="CE1059" s="8"/>
      <c r="CF1059" s="8"/>
      <c r="CG1059" s="8"/>
      <c r="CH1059" s="8"/>
      <c r="CI1059" s="8"/>
      <c r="CJ1059" s="8"/>
      <c r="CK1059" s="8"/>
      <c r="CL1059" s="8"/>
      <c r="CM1059" s="8"/>
      <c r="CN1059" s="8"/>
      <c r="CO1059" s="8"/>
      <c r="CP1059" s="8"/>
      <c r="CQ1059" s="8"/>
      <c r="CR1059" s="8"/>
      <c r="CS1059" s="8"/>
      <c r="CT1059" s="8"/>
      <c r="CU1059" s="8"/>
      <c r="CV1059" s="8"/>
      <c r="CW1059" s="8"/>
      <c r="CX1059" s="8"/>
      <c r="CY1059" s="8"/>
      <c r="CZ1059" s="8"/>
      <c r="DA1059" s="8"/>
      <c r="DB1059" s="8"/>
      <c r="DC1059" s="8"/>
      <c r="DD1059" s="8"/>
    </row>
    <row r="1060" spans="3:108" x14ac:dyDescent="0.2">
      <c r="C1060" s="43"/>
      <c r="D1060" s="43"/>
      <c r="E1060" s="43"/>
      <c r="F1060" s="44"/>
      <c r="H1060" s="8"/>
      <c r="I1060" s="8"/>
      <c r="J1060" s="8"/>
      <c r="K1060" s="51"/>
      <c r="L1060" s="21"/>
      <c r="M1060" s="8"/>
      <c r="N1060" s="44"/>
      <c r="O1060" s="44"/>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c r="AZ1060" s="8"/>
      <c r="BA1060" s="8"/>
      <c r="BB1060" s="8"/>
      <c r="BC1060" s="8"/>
      <c r="BD1060" s="8"/>
      <c r="BE1060" s="8"/>
      <c r="BF1060" s="8"/>
      <c r="BG1060" s="8"/>
      <c r="BH1060" s="8"/>
      <c r="BI1060" s="8"/>
      <c r="BJ1060" s="8"/>
      <c r="BK1060" s="8"/>
      <c r="BL1060" s="8"/>
      <c r="BM1060" s="8"/>
      <c r="BN1060" s="8"/>
      <c r="BO1060" s="8"/>
      <c r="BP1060" s="8"/>
      <c r="BQ1060" s="8"/>
      <c r="BR1060" s="8"/>
      <c r="BS1060" s="8"/>
      <c r="BT1060" s="8"/>
      <c r="BU1060" s="8"/>
      <c r="BV1060" s="8"/>
      <c r="BW1060" s="8"/>
      <c r="BX1060" s="8"/>
      <c r="BY1060" s="8"/>
      <c r="BZ1060" s="8"/>
      <c r="CA1060" s="8"/>
      <c r="CB1060" s="8"/>
      <c r="CC1060" s="8"/>
      <c r="CD1060" s="8"/>
      <c r="CE1060" s="8"/>
      <c r="CF1060" s="8"/>
      <c r="CG1060" s="8"/>
      <c r="CH1060" s="8"/>
      <c r="CI1060" s="8"/>
      <c r="CJ1060" s="8"/>
      <c r="CK1060" s="8"/>
      <c r="CL1060" s="8"/>
      <c r="CM1060" s="8"/>
      <c r="CN1060" s="8"/>
      <c r="CO1060" s="8"/>
      <c r="CP1060" s="8"/>
      <c r="CQ1060" s="8"/>
      <c r="CR1060" s="8"/>
      <c r="CS1060" s="8"/>
      <c r="CT1060" s="8"/>
      <c r="CU1060" s="8"/>
      <c r="CV1060" s="8"/>
      <c r="CW1060" s="8"/>
      <c r="CX1060" s="8"/>
      <c r="CY1060" s="8"/>
      <c r="CZ1060" s="8"/>
      <c r="DA1060" s="8"/>
      <c r="DB1060" s="8"/>
      <c r="DC1060" s="8"/>
      <c r="DD1060" s="8"/>
    </row>
    <row r="1061" spans="3:108" x14ac:dyDescent="0.2">
      <c r="C1061" s="43"/>
      <c r="D1061" s="43"/>
      <c r="E1061" s="43"/>
      <c r="F1061" s="44"/>
      <c r="H1061" s="8"/>
      <c r="I1061" s="8"/>
      <c r="J1061" s="8"/>
      <c r="K1061" s="51"/>
      <c r="L1061" s="21"/>
      <c r="M1061" s="8"/>
      <c r="N1061" s="44"/>
      <c r="O1061" s="44"/>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c r="AZ1061" s="8"/>
      <c r="BA1061" s="8"/>
      <c r="BB1061" s="8"/>
      <c r="BC1061" s="8"/>
      <c r="BD1061" s="8"/>
      <c r="BE1061" s="8"/>
      <c r="BF1061" s="8"/>
      <c r="BG1061" s="8"/>
      <c r="BH1061" s="8"/>
      <c r="BI1061" s="8"/>
      <c r="BJ1061" s="8"/>
      <c r="BK1061" s="8"/>
      <c r="BL1061" s="8"/>
      <c r="BM1061" s="8"/>
      <c r="BN1061" s="8"/>
      <c r="BO1061" s="8"/>
      <c r="BP1061" s="8"/>
      <c r="BQ1061" s="8"/>
      <c r="BR1061" s="8"/>
      <c r="BS1061" s="8"/>
      <c r="BT1061" s="8"/>
      <c r="BU1061" s="8"/>
      <c r="BV1061" s="8"/>
      <c r="BW1061" s="8"/>
      <c r="BX1061" s="8"/>
      <c r="BY1061" s="8"/>
      <c r="BZ1061" s="8"/>
      <c r="CA1061" s="8"/>
      <c r="CB1061" s="8"/>
      <c r="CC1061" s="8"/>
      <c r="CD1061" s="8"/>
      <c r="CE1061" s="8"/>
      <c r="CF1061" s="8"/>
      <c r="CG1061" s="8"/>
      <c r="CH1061" s="8"/>
      <c r="CI1061" s="8"/>
      <c r="CJ1061" s="8"/>
      <c r="CK1061" s="8"/>
      <c r="CL1061" s="8"/>
      <c r="CM1061" s="8"/>
      <c r="CN1061" s="8"/>
      <c r="CO1061" s="8"/>
      <c r="CP1061" s="8"/>
      <c r="CQ1061" s="8"/>
      <c r="CR1061" s="8"/>
      <c r="CS1061" s="8"/>
      <c r="CT1061" s="8"/>
      <c r="CU1061" s="8"/>
      <c r="CV1061" s="8"/>
      <c r="CW1061" s="8"/>
      <c r="CX1061" s="8"/>
      <c r="CY1061" s="8"/>
      <c r="CZ1061" s="8"/>
      <c r="DA1061" s="8"/>
      <c r="DB1061" s="8"/>
      <c r="DC1061" s="8"/>
      <c r="DD1061" s="8"/>
    </row>
    <row r="1062" spans="3:108" x14ac:dyDescent="0.2">
      <c r="C1062" s="43"/>
      <c r="D1062" s="43"/>
      <c r="E1062" s="43"/>
      <c r="F1062" s="44"/>
      <c r="H1062" s="8"/>
      <c r="I1062" s="8"/>
      <c r="J1062" s="8"/>
      <c r="K1062" s="51"/>
      <c r="L1062" s="21"/>
      <c r="M1062" s="8"/>
      <c r="N1062" s="44"/>
      <c r="O1062" s="44"/>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c r="AZ1062" s="8"/>
      <c r="BA1062" s="8"/>
      <c r="BB1062" s="8"/>
      <c r="BC1062" s="8"/>
      <c r="BD1062" s="8"/>
      <c r="BE1062" s="8"/>
      <c r="BF1062" s="8"/>
      <c r="BG1062" s="8"/>
      <c r="BH1062" s="8"/>
      <c r="BI1062" s="8"/>
      <c r="BJ1062" s="8"/>
      <c r="BK1062" s="8"/>
      <c r="BL1062" s="8"/>
      <c r="BM1062" s="8"/>
      <c r="BN1062" s="8"/>
      <c r="BO1062" s="8"/>
      <c r="BP1062" s="8"/>
      <c r="BQ1062" s="8"/>
      <c r="BR1062" s="8"/>
      <c r="BS1062" s="8"/>
      <c r="BT1062" s="8"/>
      <c r="BU1062" s="8"/>
      <c r="BV1062" s="8"/>
      <c r="BW1062" s="8"/>
      <c r="BX1062" s="8"/>
      <c r="BY1062" s="8"/>
      <c r="BZ1062" s="8"/>
      <c r="CA1062" s="8"/>
      <c r="CB1062" s="8"/>
      <c r="CC1062" s="8"/>
      <c r="CD1062" s="8"/>
      <c r="CE1062" s="8"/>
      <c r="CF1062" s="8"/>
      <c r="CG1062" s="8"/>
      <c r="CH1062" s="8"/>
      <c r="CI1062" s="8"/>
      <c r="CJ1062" s="8"/>
      <c r="CK1062" s="8"/>
      <c r="CL1062" s="8"/>
      <c r="CM1062" s="8"/>
      <c r="CN1062" s="8"/>
      <c r="CO1062" s="8"/>
      <c r="CP1062" s="8"/>
      <c r="CQ1062" s="8"/>
      <c r="CR1062" s="8"/>
      <c r="CS1062" s="8"/>
      <c r="CT1062" s="8"/>
      <c r="CU1062" s="8"/>
      <c r="CV1062" s="8"/>
      <c r="CW1062" s="8"/>
      <c r="CX1062" s="8"/>
      <c r="CY1062" s="8"/>
      <c r="CZ1062" s="8"/>
      <c r="DA1062" s="8"/>
      <c r="DB1062" s="8"/>
      <c r="DC1062" s="8"/>
      <c r="DD1062" s="8"/>
    </row>
    <row r="1063" spans="3:108" x14ac:dyDescent="0.2">
      <c r="C1063" s="43"/>
      <c r="D1063" s="43"/>
      <c r="E1063" s="43"/>
      <c r="F1063" s="44"/>
      <c r="H1063" s="8"/>
      <c r="I1063" s="8"/>
      <c r="J1063" s="8"/>
      <c r="K1063" s="51"/>
      <c r="L1063" s="21"/>
      <c r="M1063" s="8"/>
      <c r="N1063" s="44"/>
      <c r="O1063" s="44"/>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c r="AZ1063" s="8"/>
      <c r="BA1063" s="8"/>
      <c r="BB1063" s="8"/>
      <c r="BC1063" s="8"/>
      <c r="BD1063" s="8"/>
      <c r="BE1063" s="8"/>
      <c r="BF1063" s="8"/>
      <c r="BG1063" s="8"/>
      <c r="BH1063" s="8"/>
      <c r="BI1063" s="8"/>
      <c r="BJ1063" s="8"/>
      <c r="BK1063" s="8"/>
      <c r="BL1063" s="8"/>
      <c r="BM1063" s="8"/>
      <c r="BN1063" s="8"/>
      <c r="BO1063" s="8"/>
      <c r="BP1063" s="8"/>
      <c r="BQ1063" s="8"/>
      <c r="BR1063" s="8"/>
      <c r="BS1063" s="8"/>
      <c r="BT1063" s="8"/>
      <c r="BU1063" s="8"/>
      <c r="BV1063" s="8"/>
      <c r="BW1063" s="8"/>
      <c r="BX1063" s="8"/>
      <c r="BY1063" s="8"/>
      <c r="BZ1063" s="8"/>
      <c r="CA1063" s="8"/>
      <c r="CB1063" s="8"/>
      <c r="CC1063" s="8"/>
      <c r="CD1063" s="8"/>
      <c r="CE1063" s="8"/>
      <c r="CF1063" s="8"/>
      <c r="CG1063" s="8"/>
      <c r="CH1063" s="8"/>
      <c r="CI1063" s="8"/>
      <c r="CJ1063" s="8"/>
      <c r="CK1063" s="8"/>
      <c r="CL1063" s="8"/>
      <c r="CM1063" s="8"/>
      <c r="CN1063" s="8"/>
      <c r="CO1063" s="8"/>
      <c r="CP1063" s="8"/>
      <c r="CQ1063" s="8"/>
      <c r="CR1063" s="8"/>
      <c r="CS1063" s="8"/>
      <c r="CT1063" s="8"/>
      <c r="CU1063" s="8"/>
      <c r="CV1063" s="8"/>
      <c r="CW1063" s="8"/>
      <c r="CX1063" s="8"/>
      <c r="CY1063" s="8"/>
      <c r="CZ1063" s="8"/>
      <c r="DA1063" s="8"/>
      <c r="DB1063" s="8"/>
      <c r="DC1063" s="8"/>
      <c r="DD1063" s="8"/>
    </row>
    <row r="1064" spans="3:108" x14ac:dyDescent="0.2">
      <c r="C1064" s="43"/>
      <c r="D1064" s="43"/>
      <c r="E1064" s="43"/>
      <c r="F1064" s="44"/>
      <c r="H1064" s="8"/>
      <c r="I1064" s="8"/>
      <c r="J1064" s="8"/>
      <c r="K1064" s="51"/>
      <c r="L1064" s="21"/>
      <c r="M1064" s="8"/>
      <c r="N1064" s="44"/>
      <c r="O1064" s="44"/>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c r="AZ1064" s="8"/>
      <c r="BA1064" s="8"/>
      <c r="BB1064" s="8"/>
      <c r="BC1064" s="8"/>
      <c r="BD1064" s="8"/>
      <c r="BE1064" s="8"/>
      <c r="BF1064" s="8"/>
      <c r="BG1064" s="8"/>
      <c r="BH1064" s="8"/>
      <c r="BI1064" s="8"/>
      <c r="BJ1064" s="8"/>
      <c r="BK1064" s="8"/>
      <c r="BL1064" s="8"/>
      <c r="BM1064" s="8"/>
      <c r="BN1064" s="8"/>
      <c r="BO1064" s="8"/>
      <c r="BP1064" s="8"/>
      <c r="BQ1064" s="8"/>
      <c r="BR1064" s="8"/>
      <c r="BS1064" s="8"/>
      <c r="BT1064" s="8"/>
      <c r="BU1064" s="8"/>
      <c r="BV1064" s="8"/>
      <c r="BW1064" s="8"/>
      <c r="BX1064" s="8"/>
      <c r="BY1064" s="8"/>
      <c r="BZ1064" s="8"/>
      <c r="CA1064" s="8"/>
      <c r="CB1064" s="8"/>
      <c r="CC1064" s="8"/>
      <c r="CD1064" s="8"/>
      <c r="CE1064" s="8"/>
      <c r="CF1064" s="8"/>
      <c r="CG1064" s="8"/>
      <c r="CH1064" s="8"/>
      <c r="CI1064" s="8"/>
      <c r="CJ1064" s="8"/>
      <c r="CK1064" s="8"/>
      <c r="CL1064" s="8"/>
      <c r="CM1064" s="8"/>
      <c r="CN1064" s="8"/>
      <c r="CO1064" s="8"/>
      <c r="CP1064" s="8"/>
      <c r="CQ1064" s="8"/>
      <c r="CR1064" s="8"/>
      <c r="CS1064" s="8"/>
      <c r="CT1064" s="8"/>
      <c r="CU1064" s="8"/>
      <c r="CV1064" s="8"/>
      <c r="CW1064" s="8"/>
      <c r="CX1064" s="8"/>
      <c r="CY1064" s="8"/>
      <c r="CZ1064" s="8"/>
      <c r="DA1064" s="8"/>
      <c r="DB1064" s="8"/>
      <c r="DC1064" s="8"/>
      <c r="DD1064" s="8"/>
    </row>
    <row r="1065" spans="3:108" x14ac:dyDescent="0.2">
      <c r="C1065" s="43"/>
      <c r="D1065" s="43"/>
      <c r="E1065" s="43"/>
      <c r="F1065" s="44"/>
      <c r="H1065" s="8"/>
      <c r="I1065" s="8"/>
      <c r="J1065" s="8"/>
      <c r="K1065" s="51"/>
      <c r="L1065" s="21"/>
      <c r="M1065" s="8"/>
      <c r="N1065" s="44"/>
      <c r="O1065" s="44"/>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c r="AZ1065" s="8"/>
      <c r="BA1065" s="8"/>
      <c r="BB1065" s="8"/>
      <c r="BC1065" s="8"/>
      <c r="BD1065" s="8"/>
      <c r="BE1065" s="8"/>
      <c r="BF1065" s="8"/>
      <c r="BG1065" s="8"/>
      <c r="BH1065" s="8"/>
      <c r="BI1065" s="8"/>
      <c r="BJ1065" s="8"/>
      <c r="BK1065" s="8"/>
      <c r="BL1065" s="8"/>
      <c r="BM1065" s="8"/>
      <c r="BN1065" s="8"/>
      <c r="BO1065" s="8"/>
      <c r="BP1065" s="8"/>
      <c r="BQ1065" s="8"/>
      <c r="BR1065" s="8"/>
      <c r="BS1065" s="8"/>
      <c r="BT1065" s="8"/>
      <c r="BU1065" s="8"/>
      <c r="BV1065" s="8"/>
      <c r="BW1065" s="8"/>
      <c r="BX1065" s="8"/>
      <c r="BY1065" s="8"/>
      <c r="BZ1065" s="8"/>
      <c r="CA1065" s="8"/>
      <c r="CB1065" s="8"/>
      <c r="CC1065" s="8"/>
      <c r="CD1065" s="8"/>
      <c r="CE1065" s="8"/>
      <c r="CF1065" s="8"/>
      <c r="CG1065" s="8"/>
      <c r="CH1065" s="8"/>
      <c r="CI1065" s="8"/>
      <c r="CJ1065" s="8"/>
      <c r="CK1065" s="8"/>
      <c r="CL1065" s="8"/>
      <c r="CM1065" s="8"/>
      <c r="CN1065" s="8"/>
      <c r="CO1065" s="8"/>
      <c r="CP1065" s="8"/>
      <c r="CQ1065" s="8"/>
      <c r="CR1065" s="8"/>
      <c r="CS1065" s="8"/>
      <c r="CT1065" s="8"/>
      <c r="CU1065" s="8"/>
      <c r="CV1065" s="8"/>
      <c r="CW1065" s="8"/>
      <c r="CX1065" s="8"/>
      <c r="CY1065" s="8"/>
      <c r="CZ1065" s="8"/>
      <c r="DA1065" s="8"/>
      <c r="DB1065" s="8"/>
      <c r="DC1065" s="8"/>
      <c r="DD1065" s="8"/>
    </row>
    <row r="1066" spans="3:108" x14ac:dyDescent="0.2">
      <c r="C1066" s="43"/>
      <c r="D1066" s="43"/>
      <c r="E1066" s="43"/>
      <c r="F1066" s="44"/>
      <c r="H1066" s="8"/>
      <c r="I1066" s="8"/>
      <c r="J1066" s="8"/>
      <c r="K1066" s="51"/>
      <c r="L1066" s="21"/>
      <c r="M1066" s="8"/>
      <c r="N1066" s="44"/>
      <c r="O1066" s="44"/>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c r="AZ1066" s="8"/>
      <c r="BA1066" s="8"/>
      <c r="BB1066" s="8"/>
      <c r="BC1066" s="8"/>
      <c r="BD1066" s="8"/>
      <c r="BE1066" s="8"/>
      <c r="BF1066" s="8"/>
      <c r="BG1066" s="8"/>
      <c r="BH1066" s="8"/>
      <c r="BI1066" s="8"/>
      <c r="BJ1066" s="8"/>
      <c r="BK1066" s="8"/>
      <c r="BL1066" s="8"/>
      <c r="BM1066" s="8"/>
      <c r="BN1066" s="8"/>
      <c r="BO1066" s="8"/>
      <c r="BP1066" s="8"/>
      <c r="BQ1066" s="8"/>
      <c r="BR1066" s="8"/>
      <c r="BS1066" s="8"/>
      <c r="BT1066" s="8"/>
      <c r="BU1066" s="8"/>
      <c r="BV1066" s="8"/>
      <c r="BW1066" s="8"/>
      <c r="BX1066" s="8"/>
      <c r="BY1066" s="8"/>
      <c r="BZ1066" s="8"/>
      <c r="CA1066" s="8"/>
      <c r="CB1066" s="8"/>
      <c r="CC1066" s="8"/>
      <c r="CD1066" s="8"/>
      <c r="CE1066" s="8"/>
      <c r="CF1066" s="8"/>
      <c r="CG1066" s="8"/>
      <c r="CH1066" s="8"/>
      <c r="CI1066" s="8"/>
      <c r="CJ1066" s="8"/>
      <c r="CK1066" s="8"/>
      <c r="CL1066" s="8"/>
      <c r="CM1066" s="8"/>
      <c r="CN1066" s="8"/>
      <c r="CO1066" s="8"/>
      <c r="CP1066" s="8"/>
      <c r="CQ1066" s="8"/>
      <c r="CR1066" s="8"/>
      <c r="CS1066" s="8"/>
      <c r="CT1066" s="8"/>
      <c r="CU1066" s="8"/>
      <c r="CV1066" s="8"/>
      <c r="CW1066" s="8"/>
      <c r="CX1066" s="8"/>
      <c r="CY1066" s="8"/>
      <c r="CZ1066" s="8"/>
      <c r="DA1066" s="8"/>
      <c r="DB1066" s="8"/>
      <c r="DC1066" s="8"/>
      <c r="DD1066" s="8"/>
    </row>
    <row r="1067" spans="3:108" x14ac:dyDescent="0.2">
      <c r="C1067" s="43"/>
      <c r="D1067" s="43"/>
      <c r="E1067" s="43"/>
      <c r="F1067" s="44"/>
      <c r="H1067" s="8"/>
      <c r="I1067" s="8"/>
      <c r="J1067" s="8"/>
      <c r="K1067" s="51"/>
      <c r="L1067" s="21"/>
      <c r="M1067" s="8"/>
      <c r="N1067" s="44"/>
      <c r="O1067" s="44"/>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c r="AZ1067" s="8"/>
      <c r="BA1067" s="8"/>
      <c r="BB1067" s="8"/>
      <c r="BC1067" s="8"/>
      <c r="BD1067" s="8"/>
      <c r="BE1067" s="8"/>
      <c r="BF1067" s="8"/>
      <c r="BG1067" s="8"/>
      <c r="BH1067" s="8"/>
      <c r="BI1067" s="8"/>
      <c r="BJ1067" s="8"/>
      <c r="BK1067" s="8"/>
      <c r="BL1067" s="8"/>
      <c r="BM1067" s="8"/>
      <c r="BN1067" s="8"/>
      <c r="BO1067" s="8"/>
      <c r="BP1067" s="8"/>
      <c r="BQ1067" s="8"/>
      <c r="BR1067" s="8"/>
      <c r="BS1067" s="8"/>
      <c r="BT1067" s="8"/>
      <c r="BU1067" s="8"/>
      <c r="BV1067" s="8"/>
      <c r="BW1067" s="8"/>
      <c r="BX1067" s="8"/>
      <c r="BY1067" s="8"/>
      <c r="BZ1067" s="8"/>
      <c r="CA1067" s="8"/>
      <c r="CB1067" s="8"/>
      <c r="CC1067" s="8"/>
      <c r="CD1067" s="8"/>
      <c r="CE1067" s="8"/>
      <c r="CF1067" s="8"/>
      <c r="CG1067" s="8"/>
      <c r="CH1067" s="8"/>
      <c r="CI1067" s="8"/>
      <c r="CJ1067" s="8"/>
      <c r="CK1067" s="8"/>
      <c r="CL1067" s="8"/>
      <c r="CM1067" s="8"/>
      <c r="CN1067" s="8"/>
      <c r="CO1067" s="8"/>
      <c r="CP1067" s="8"/>
      <c r="CQ1067" s="8"/>
      <c r="CR1067" s="8"/>
      <c r="CS1067" s="8"/>
      <c r="CT1067" s="8"/>
      <c r="CU1067" s="8"/>
      <c r="CV1067" s="8"/>
      <c r="CW1067" s="8"/>
      <c r="CX1067" s="8"/>
      <c r="CY1067" s="8"/>
      <c r="CZ1067" s="8"/>
      <c r="DA1067" s="8"/>
      <c r="DB1067" s="8"/>
      <c r="DC1067" s="8"/>
      <c r="DD1067" s="8"/>
    </row>
    <row r="1068" spans="3:108" x14ac:dyDescent="0.2">
      <c r="C1068" s="43"/>
      <c r="D1068" s="43"/>
      <c r="E1068" s="43"/>
      <c r="F1068" s="44"/>
      <c r="H1068" s="8"/>
      <c r="I1068" s="8"/>
      <c r="J1068" s="8"/>
      <c r="K1068" s="51"/>
      <c r="L1068" s="21"/>
      <c r="M1068" s="8"/>
      <c r="N1068" s="44"/>
      <c r="O1068" s="44"/>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c r="AZ1068" s="8"/>
      <c r="BA1068" s="8"/>
      <c r="BB1068" s="8"/>
      <c r="BC1068" s="8"/>
      <c r="BD1068" s="8"/>
      <c r="BE1068" s="8"/>
      <c r="BF1068" s="8"/>
      <c r="BG1068" s="8"/>
      <c r="BH1068" s="8"/>
      <c r="BI1068" s="8"/>
      <c r="BJ1068" s="8"/>
      <c r="BK1068" s="8"/>
      <c r="BL1068" s="8"/>
      <c r="BM1068" s="8"/>
      <c r="BN1068" s="8"/>
      <c r="BO1068" s="8"/>
      <c r="BP1068" s="8"/>
      <c r="BQ1068" s="8"/>
      <c r="BR1068" s="8"/>
      <c r="BS1068" s="8"/>
      <c r="BT1068" s="8"/>
      <c r="BU1068" s="8"/>
      <c r="BV1068" s="8"/>
      <c r="BW1068" s="8"/>
      <c r="BX1068" s="8"/>
      <c r="BY1068" s="8"/>
      <c r="BZ1068" s="8"/>
      <c r="CA1068" s="8"/>
      <c r="CB1068" s="8"/>
      <c r="CC1068" s="8"/>
      <c r="CD1068" s="8"/>
      <c r="CE1068" s="8"/>
      <c r="CF1068" s="8"/>
      <c r="CG1068" s="8"/>
      <c r="CH1068" s="8"/>
      <c r="CI1068" s="8"/>
      <c r="CJ1068" s="8"/>
      <c r="CK1068" s="8"/>
      <c r="CL1068" s="8"/>
      <c r="CM1068" s="8"/>
      <c r="CN1068" s="8"/>
      <c r="CO1068" s="8"/>
      <c r="CP1068" s="8"/>
      <c r="CQ1068" s="8"/>
      <c r="CR1068" s="8"/>
      <c r="CS1068" s="8"/>
      <c r="CT1068" s="8"/>
      <c r="CU1068" s="8"/>
      <c r="CV1068" s="8"/>
      <c r="CW1068" s="8"/>
      <c r="CX1068" s="8"/>
      <c r="CY1068" s="8"/>
      <c r="CZ1068" s="8"/>
      <c r="DA1068" s="8"/>
      <c r="DB1068" s="8"/>
      <c r="DC1068" s="8"/>
      <c r="DD1068" s="8"/>
    </row>
    <row r="1069" spans="3:108" x14ac:dyDescent="0.2">
      <c r="C1069" s="43"/>
      <c r="D1069" s="43"/>
      <c r="E1069" s="43"/>
      <c r="F1069" s="44"/>
      <c r="H1069" s="8"/>
      <c r="I1069" s="8"/>
      <c r="J1069" s="8"/>
      <c r="K1069" s="51"/>
      <c r="L1069" s="21"/>
      <c r="M1069" s="8"/>
      <c r="N1069" s="44"/>
      <c r="O1069" s="44"/>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c r="AZ1069" s="8"/>
      <c r="BA1069" s="8"/>
      <c r="BB1069" s="8"/>
      <c r="BC1069" s="8"/>
      <c r="BD1069" s="8"/>
      <c r="BE1069" s="8"/>
      <c r="BF1069" s="8"/>
      <c r="BG1069" s="8"/>
      <c r="BH1069" s="8"/>
      <c r="BI1069" s="8"/>
      <c r="BJ1069" s="8"/>
      <c r="BK1069" s="8"/>
      <c r="BL1069" s="8"/>
      <c r="BM1069" s="8"/>
      <c r="BN1069" s="8"/>
      <c r="BO1069" s="8"/>
      <c r="BP1069" s="8"/>
      <c r="BQ1069" s="8"/>
      <c r="BR1069" s="8"/>
      <c r="BS1069" s="8"/>
      <c r="BT1069" s="8"/>
      <c r="BU1069" s="8"/>
      <c r="BV1069" s="8"/>
      <c r="BW1069" s="8"/>
      <c r="BX1069" s="8"/>
      <c r="BY1069" s="8"/>
      <c r="BZ1069" s="8"/>
      <c r="CA1069" s="8"/>
      <c r="CB1069" s="8"/>
      <c r="CC1069" s="8"/>
      <c r="CD1069" s="8"/>
      <c r="CE1069" s="8"/>
      <c r="CF1069" s="8"/>
      <c r="CG1069" s="8"/>
      <c r="CH1069" s="8"/>
      <c r="CI1069" s="8"/>
      <c r="CJ1069" s="8"/>
      <c r="CK1069" s="8"/>
      <c r="CL1069" s="8"/>
      <c r="CM1069" s="8"/>
      <c r="CN1069" s="8"/>
      <c r="CO1069" s="8"/>
      <c r="CP1069" s="8"/>
      <c r="CQ1069" s="8"/>
      <c r="CR1069" s="8"/>
      <c r="CS1069" s="8"/>
      <c r="CT1069" s="8"/>
      <c r="CU1069" s="8"/>
      <c r="CV1069" s="8"/>
      <c r="CW1069" s="8"/>
      <c r="CX1069" s="8"/>
      <c r="CY1069" s="8"/>
      <c r="CZ1069" s="8"/>
      <c r="DA1069" s="8"/>
      <c r="DB1069" s="8"/>
      <c r="DC1069" s="8"/>
      <c r="DD1069" s="8"/>
    </row>
    <row r="1070" spans="3:108" x14ac:dyDescent="0.2">
      <c r="C1070" s="43"/>
      <c r="D1070" s="43"/>
      <c r="E1070" s="43"/>
      <c r="F1070" s="44"/>
      <c r="H1070" s="8"/>
      <c r="I1070" s="8"/>
      <c r="J1070" s="8"/>
      <c r="K1070" s="51"/>
      <c r="L1070" s="21"/>
      <c r="M1070" s="8"/>
      <c r="N1070" s="44"/>
      <c r="O1070" s="44"/>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c r="AZ1070" s="8"/>
      <c r="BA1070" s="8"/>
      <c r="BB1070" s="8"/>
      <c r="BC1070" s="8"/>
      <c r="BD1070" s="8"/>
      <c r="BE1070" s="8"/>
      <c r="BF1070" s="8"/>
      <c r="BG1070" s="8"/>
      <c r="BH1070" s="8"/>
      <c r="BI1070" s="8"/>
      <c r="BJ1070" s="8"/>
      <c r="BK1070" s="8"/>
      <c r="BL1070" s="8"/>
      <c r="BM1070" s="8"/>
      <c r="BN1070" s="8"/>
      <c r="BO1070" s="8"/>
      <c r="BP1070" s="8"/>
      <c r="BQ1070" s="8"/>
      <c r="BR1070" s="8"/>
      <c r="BS1070" s="8"/>
      <c r="BT1070" s="8"/>
      <c r="BU1070" s="8"/>
      <c r="BV1070" s="8"/>
      <c r="BW1070" s="8"/>
      <c r="BX1070" s="8"/>
      <c r="BY1070" s="8"/>
      <c r="BZ1070" s="8"/>
      <c r="CA1070" s="8"/>
      <c r="CB1070" s="8"/>
      <c r="CC1070" s="8"/>
      <c r="CD1070" s="8"/>
      <c r="CE1070" s="8"/>
      <c r="CF1070" s="8"/>
      <c r="CG1070" s="8"/>
      <c r="CH1070" s="8"/>
      <c r="CI1070" s="8"/>
      <c r="CJ1070" s="8"/>
      <c r="CK1070" s="8"/>
      <c r="CL1070" s="8"/>
      <c r="CM1070" s="8"/>
      <c r="CN1070" s="8"/>
      <c r="CO1070" s="8"/>
      <c r="CP1070" s="8"/>
      <c r="CQ1070" s="8"/>
      <c r="CR1070" s="8"/>
      <c r="CS1070" s="8"/>
      <c r="CT1070" s="8"/>
      <c r="CU1070" s="8"/>
      <c r="CV1070" s="8"/>
      <c r="CW1070" s="8"/>
      <c r="CX1070" s="8"/>
      <c r="CY1070" s="8"/>
      <c r="CZ1070" s="8"/>
      <c r="DA1070" s="8"/>
      <c r="DB1070" s="8"/>
      <c r="DC1070" s="8"/>
      <c r="DD1070" s="8"/>
    </row>
    <row r="1071" spans="3:108" x14ac:dyDescent="0.2">
      <c r="C1071" s="43"/>
      <c r="D1071" s="43"/>
      <c r="E1071" s="43"/>
      <c r="F1071" s="44"/>
      <c r="H1071" s="8"/>
      <c r="I1071" s="8"/>
      <c r="J1071" s="8"/>
      <c r="K1071" s="51"/>
      <c r="L1071" s="21"/>
      <c r="M1071" s="8"/>
      <c r="N1071" s="44"/>
      <c r="O1071" s="44"/>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c r="AZ1071" s="8"/>
      <c r="BA1071" s="8"/>
      <c r="BB1071" s="8"/>
      <c r="BC1071" s="8"/>
      <c r="BD1071" s="8"/>
      <c r="BE1071" s="8"/>
      <c r="BF1071" s="8"/>
      <c r="BG1071" s="8"/>
      <c r="BH1071" s="8"/>
      <c r="BI1071" s="8"/>
      <c r="BJ1071" s="8"/>
      <c r="BK1071" s="8"/>
      <c r="BL1071" s="8"/>
      <c r="BM1071" s="8"/>
      <c r="BN1071" s="8"/>
      <c r="BO1071" s="8"/>
      <c r="BP1071" s="8"/>
      <c r="BQ1071" s="8"/>
      <c r="BR1071" s="8"/>
      <c r="BS1071" s="8"/>
      <c r="BT1071" s="8"/>
      <c r="BU1071" s="8"/>
      <c r="BV1071" s="8"/>
      <c r="BW1071" s="8"/>
      <c r="BX1071" s="8"/>
      <c r="BY1071" s="8"/>
      <c r="BZ1071" s="8"/>
      <c r="CA1071" s="8"/>
      <c r="CB1071" s="8"/>
      <c r="CC1071" s="8"/>
      <c r="CD1071" s="8"/>
      <c r="CE1071" s="8"/>
      <c r="CF1071" s="8"/>
      <c r="CG1071" s="8"/>
      <c r="CH1071" s="8"/>
      <c r="CI1071" s="8"/>
      <c r="CJ1071" s="8"/>
      <c r="CK1071" s="8"/>
      <c r="CL1071" s="8"/>
      <c r="CM1071" s="8"/>
      <c r="CN1071" s="8"/>
      <c r="CO1071" s="8"/>
      <c r="CP1071" s="8"/>
      <c r="CQ1071" s="8"/>
      <c r="CR1071" s="8"/>
      <c r="CS1071" s="8"/>
      <c r="CT1071" s="8"/>
      <c r="CU1071" s="8"/>
      <c r="CV1071" s="8"/>
      <c r="CW1071" s="8"/>
      <c r="CX1071" s="8"/>
      <c r="CY1071" s="8"/>
      <c r="CZ1071" s="8"/>
      <c r="DA1071" s="8"/>
      <c r="DB1071" s="8"/>
      <c r="DC1071" s="8"/>
      <c r="DD1071" s="8"/>
    </row>
    <row r="1072" spans="3:108" x14ac:dyDescent="0.2">
      <c r="C1072" s="43"/>
      <c r="D1072" s="43"/>
      <c r="E1072" s="43"/>
      <c r="F1072" s="44"/>
      <c r="H1072" s="8"/>
      <c r="I1072" s="8"/>
      <c r="J1072" s="8"/>
      <c r="K1072" s="51"/>
      <c r="L1072" s="21"/>
      <c r="M1072" s="8"/>
      <c r="N1072" s="44"/>
      <c r="O1072" s="44"/>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c r="AZ1072" s="8"/>
      <c r="BA1072" s="8"/>
      <c r="BB1072" s="8"/>
      <c r="BC1072" s="8"/>
      <c r="BD1072" s="8"/>
      <c r="BE1072" s="8"/>
      <c r="BF1072" s="8"/>
      <c r="BG1072" s="8"/>
      <c r="BH1072" s="8"/>
      <c r="BI1072" s="8"/>
      <c r="BJ1072" s="8"/>
      <c r="BK1072" s="8"/>
      <c r="BL1072" s="8"/>
      <c r="BM1072" s="8"/>
      <c r="BN1072" s="8"/>
      <c r="BO1072" s="8"/>
      <c r="BP1072" s="8"/>
      <c r="BQ1072" s="8"/>
      <c r="BR1072" s="8"/>
      <c r="BS1072" s="8"/>
      <c r="BT1072" s="8"/>
      <c r="BU1072" s="8"/>
      <c r="BV1072" s="8"/>
      <c r="BW1072" s="8"/>
      <c r="BX1072" s="8"/>
      <c r="BY1072" s="8"/>
      <c r="BZ1072" s="8"/>
      <c r="CA1072" s="8"/>
      <c r="CB1072" s="8"/>
      <c r="CC1072" s="8"/>
      <c r="CD1072" s="8"/>
      <c r="CE1072" s="8"/>
      <c r="CF1072" s="8"/>
      <c r="CG1072" s="8"/>
      <c r="CH1072" s="8"/>
      <c r="CI1072" s="8"/>
      <c r="CJ1072" s="8"/>
      <c r="CK1072" s="8"/>
      <c r="CL1072" s="8"/>
      <c r="CM1072" s="8"/>
      <c r="CN1072" s="8"/>
      <c r="CO1072" s="8"/>
      <c r="CP1072" s="8"/>
      <c r="CQ1072" s="8"/>
      <c r="CR1072" s="8"/>
      <c r="CS1072" s="8"/>
      <c r="CT1072" s="8"/>
      <c r="CU1072" s="8"/>
      <c r="CV1072" s="8"/>
      <c r="CW1072" s="8"/>
      <c r="CX1072" s="8"/>
      <c r="CY1072" s="8"/>
      <c r="CZ1072" s="8"/>
      <c r="DA1072" s="8"/>
      <c r="DB1072" s="8"/>
      <c r="DC1072" s="8"/>
      <c r="DD1072" s="8"/>
    </row>
    <row r="1073" spans="3:108" x14ac:dyDescent="0.2">
      <c r="C1073" s="43"/>
      <c r="D1073" s="43"/>
      <c r="E1073" s="43"/>
      <c r="F1073" s="44"/>
      <c r="H1073" s="8"/>
      <c r="I1073" s="8"/>
      <c r="J1073" s="8"/>
      <c r="K1073" s="51"/>
      <c r="L1073" s="21"/>
      <c r="M1073" s="8"/>
      <c r="N1073" s="44"/>
      <c r="O1073" s="44"/>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c r="AZ1073" s="8"/>
      <c r="BA1073" s="8"/>
      <c r="BB1073" s="8"/>
      <c r="BC1073" s="8"/>
      <c r="BD1073" s="8"/>
      <c r="BE1073" s="8"/>
      <c r="BF1073" s="8"/>
      <c r="BG1073" s="8"/>
      <c r="BH1073" s="8"/>
      <c r="BI1073" s="8"/>
      <c r="BJ1073" s="8"/>
      <c r="BK1073" s="8"/>
      <c r="BL1073" s="8"/>
      <c r="BM1073" s="8"/>
      <c r="BN1073" s="8"/>
      <c r="BO1073" s="8"/>
      <c r="BP1073" s="8"/>
      <c r="BQ1073" s="8"/>
      <c r="BR1073" s="8"/>
      <c r="BS1073" s="8"/>
      <c r="BT1073" s="8"/>
      <c r="BU1073" s="8"/>
      <c r="BV1073" s="8"/>
      <c r="BW1073" s="8"/>
      <c r="BX1073" s="8"/>
      <c r="BY1073" s="8"/>
      <c r="BZ1073" s="8"/>
      <c r="CA1073" s="8"/>
      <c r="CB1073" s="8"/>
      <c r="CC1073" s="8"/>
      <c r="CD1073" s="8"/>
      <c r="CE1073" s="8"/>
      <c r="CF1073" s="8"/>
      <c r="CG1073" s="8"/>
      <c r="CH1073" s="8"/>
      <c r="CI1073" s="8"/>
      <c r="CJ1073" s="8"/>
      <c r="CK1073" s="8"/>
      <c r="CL1073" s="8"/>
      <c r="CM1073" s="8"/>
      <c r="CN1073" s="8"/>
      <c r="CO1073" s="8"/>
      <c r="CP1073" s="8"/>
      <c r="CQ1073" s="8"/>
      <c r="CR1073" s="8"/>
      <c r="CS1073" s="8"/>
      <c r="CT1073" s="8"/>
      <c r="CU1073" s="8"/>
      <c r="CV1073" s="8"/>
      <c r="CW1073" s="8"/>
      <c r="CX1073" s="8"/>
      <c r="CY1073" s="8"/>
      <c r="CZ1073" s="8"/>
      <c r="DA1073" s="8"/>
      <c r="DB1073" s="8"/>
      <c r="DC1073" s="8"/>
      <c r="DD1073" s="8"/>
    </row>
    <row r="1074" spans="3:108" x14ac:dyDescent="0.2">
      <c r="C1074" s="43"/>
      <c r="D1074" s="43"/>
      <c r="E1074" s="43"/>
      <c r="F1074" s="44"/>
      <c r="H1074" s="8"/>
      <c r="I1074" s="8"/>
      <c r="J1074" s="8"/>
      <c r="K1074" s="51"/>
      <c r="L1074" s="21"/>
      <c r="M1074" s="8"/>
      <c r="N1074" s="44"/>
      <c r="O1074" s="44"/>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c r="AZ1074" s="8"/>
      <c r="BA1074" s="8"/>
      <c r="BB1074" s="8"/>
      <c r="BC1074" s="8"/>
      <c r="BD1074" s="8"/>
      <c r="BE1074" s="8"/>
      <c r="BF1074" s="8"/>
      <c r="BG1074" s="8"/>
      <c r="BH1074" s="8"/>
      <c r="BI1074" s="8"/>
      <c r="BJ1074" s="8"/>
      <c r="BK1074" s="8"/>
      <c r="BL1074" s="8"/>
      <c r="BM1074" s="8"/>
      <c r="BN1074" s="8"/>
      <c r="BO1074" s="8"/>
      <c r="BP1074" s="8"/>
      <c r="BQ1074" s="8"/>
      <c r="BR1074" s="8"/>
      <c r="BS1074" s="8"/>
      <c r="BT1074" s="8"/>
      <c r="BU1074" s="8"/>
      <c r="BV1074" s="8"/>
      <c r="BW1074" s="8"/>
      <c r="BX1074" s="8"/>
      <c r="BY1074" s="8"/>
      <c r="BZ1074" s="8"/>
      <c r="CA1074" s="8"/>
      <c r="CB1074" s="8"/>
      <c r="CC1074" s="8"/>
      <c r="CD1074" s="8"/>
      <c r="CE1074" s="8"/>
      <c r="CF1074" s="8"/>
      <c r="CG1074" s="8"/>
      <c r="CH1074" s="8"/>
      <c r="CI1074" s="8"/>
      <c r="CJ1074" s="8"/>
      <c r="CK1074" s="8"/>
      <c r="CL1074" s="8"/>
      <c r="CM1074" s="8"/>
      <c r="CN1074" s="8"/>
      <c r="CO1074" s="8"/>
      <c r="CP1074" s="8"/>
      <c r="CQ1074" s="8"/>
      <c r="CR1074" s="8"/>
      <c r="CS1074" s="8"/>
      <c r="CT1074" s="8"/>
      <c r="CU1074" s="8"/>
      <c r="CV1074" s="8"/>
      <c r="CW1074" s="8"/>
      <c r="CX1074" s="8"/>
      <c r="CY1074" s="8"/>
      <c r="CZ1074" s="8"/>
      <c r="DA1074" s="8"/>
      <c r="DB1074" s="8"/>
      <c r="DC1074" s="8"/>
      <c r="DD1074" s="8"/>
    </row>
    <row r="1075" spans="3:108" x14ac:dyDescent="0.2">
      <c r="C1075" s="43"/>
      <c r="D1075" s="43"/>
      <c r="E1075" s="43"/>
      <c r="F1075" s="44"/>
      <c r="H1075" s="8"/>
      <c r="I1075" s="8"/>
      <c r="J1075" s="8"/>
      <c r="K1075" s="51"/>
      <c r="L1075" s="21"/>
      <c r="M1075" s="8"/>
      <c r="N1075" s="44"/>
      <c r="O1075" s="44"/>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c r="AZ1075" s="8"/>
      <c r="BA1075" s="8"/>
      <c r="BB1075" s="8"/>
      <c r="BC1075" s="8"/>
      <c r="BD1075" s="8"/>
      <c r="BE1075" s="8"/>
      <c r="BF1075" s="8"/>
      <c r="BG1075" s="8"/>
      <c r="BH1075" s="8"/>
      <c r="BI1075" s="8"/>
      <c r="BJ1075" s="8"/>
      <c r="BK1075" s="8"/>
      <c r="BL1075" s="8"/>
      <c r="BM1075" s="8"/>
      <c r="BN1075" s="8"/>
      <c r="BO1075" s="8"/>
      <c r="BP1075" s="8"/>
      <c r="BQ1075" s="8"/>
      <c r="BR1075" s="8"/>
      <c r="BS1075" s="8"/>
      <c r="BT1075" s="8"/>
      <c r="BU1075" s="8"/>
      <c r="BV1075" s="8"/>
      <c r="BW1075" s="8"/>
      <c r="BX1075" s="8"/>
      <c r="BY1075" s="8"/>
      <c r="BZ1075" s="8"/>
      <c r="CA1075" s="8"/>
      <c r="CB1075" s="8"/>
      <c r="CC1075" s="8"/>
      <c r="CD1075" s="8"/>
      <c r="CE1075" s="8"/>
      <c r="CF1075" s="8"/>
      <c r="CG1075" s="8"/>
      <c r="CH1075" s="8"/>
      <c r="CI1075" s="8"/>
      <c r="CJ1075" s="8"/>
      <c r="CK1075" s="8"/>
      <c r="CL1075" s="8"/>
      <c r="CM1075" s="8"/>
      <c r="CN1075" s="8"/>
      <c r="CO1075" s="8"/>
      <c r="CP1075" s="8"/>
      <c r="CQ1075" s="8"/>
      <c r="CR1075" s="8"/>
      <c r="CS1075" s="8"/>
      <c r="CT1075" s="8"/>
      <c r="CU1075" s="8"/>
      <c r="CV1075" s="8"/>
      <c r="CW1075" s="8"/>
      <c r="CX1075" s="8"/>
      <c r="CY1075" s="8"/>
      <c r="CZ1075" s="8"/>
      <c r="DA1075" s="8"/>
      <c r="DB1075" s="8"/>
      <c r="DC1075" s="8"/>
      <c r="DD1075" s="8"/>
    </row>
    <row r="1076" spans="3:108" x14ac:dyDescent="0.2">
      <c r="C1076" s="43"/>
      <c r="D1076" s="43"/>
      <c r="E1076" s="43"/>
      <c r="F1076" s="44"/>
      <c r="H1076" s="8"/>
      <c r="I1076" s="8"/>
      <c r="J1076" s="8"/>
      <c r="K1076" s="51"/>
      <c r="L1076" s="21"/>
      <c r="M1076" s="8"/>
      <c r="N1076" s="44"/>
      <c r="O1076" s="44"/>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c r="AZ1076" s="8"/>
      <c r="BA1076" s="8"/>
      <c r="BB1076" s="8"/>
      <c r="BC1076" s="8"/>
      <c r="BD1076" s="8"/>
      <c r="BE1076" s="8"/>
      <c r="BF1076" s="8"/>
      <c r="BG1076" s="8"/>
      <c r="BH1076" s="8"/>
      <c r="BI1076" s="8"/>
      <c r="BJ1076" s="8"/>
      <c r="BK1076" s="8"/>
      <c r="BL1076" s="8"/>
      <c r="BM1076" s="8"/>
      <c r="BN1076" s="8"/>
      <c r="BO1076" s="8"/>
      <c r="BP1076" s="8"/>
      <c r="BQ1076" s="8"/>
      <c r="BR1076" s="8"/>
      <c r="BS1076" s="8"/>
      <c r="BT1076" s="8"/>
      <c r="BU1076" s="8"/>
      <c r="BV1076" s="8"/>
      <c r="BW1076" s="8"/>
      <c r="BX1076" s="8"/>
      <c r="BY1076" s="8"/>
      <c r="BZ1076" s="8"/>
      <c r="CA1076" s="8"/>
      <c r="CB1076" s="8"/>
      <c r="CC1076" s="8"/>
      <c r="CD1076" s="8"/>
      <c r="CE1076" s="8"/>
      <c r="CF1076" s="8"/>
      <c r="CG1076" s="8"/>
      <c r="CH1076" s="8"/>
      <c r="CI1076" s="8"/>
      <c r="CJ1076" s="8"/>
      <c r="CK1076" s="8"/>
      <c r="CL1076" s="8"/>
      <c r="CM1076" s="8"/>
      <c r="CN1076" s="8"/>
      <c r="CO1076" s="8"/>
      <c r="CP1076" s="8"/>
      <c r="CQ1076" s="8"/>
      <c r="CR1076" s="8"/>
      <c r="CS1076" s="8"/>
      <c r="CT1076" s="8"/>
      <c r="CU1076" s="8"/>
      <c r="CV1076" s="8"/>
      <c r="CW1076" s="8"/>
      <c r="CX1076" s="8"/>
      <c r="CY1076" s="8"/>
      <c r="CZ1076" s="8"/>
      <c r="DA1076" s="8"/>
      <c r="DB1076" s="8"/>
      <c r="DC1076" s="8"/>
      <c r="DD1076" s="8"/>
    </row>
    <row r="1077" spans="3:108" x14ac:dyDescent="0.2">
      <c r="C1077" s="43"/>
      <c r="D1077" s="43"/>
      <c r="E1077" s="43"/>
      <c r="F1077" s="44"/>
      <c r="H1077" s="8"/>
      <c r="I1077" s="8"/>
      <c r="J1077" s="8"/>
      <c r="K1077" s="51"/>
      <c r="L1077" s="21"/>
      <c r="M1077" s="8"/>
      <c r="N1077" s="44"/>
      <c r="O1077" s="44"/>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c r="AZ1077" s="8"/>
      <c r="BA1077" s="8"/>
      <c r="BB1077" s="8"/>
      <c r="BC1077" s="8"/>
      <c r="BD1077" s="8"/>
      <c r="BE1077" s="8"/>
      <c r="BF1077" s="8"/>
      <c r="BG1077" s="8"/>
      <c r="BH1077" s="8"/>
      <c r="BI1077" s="8"/>
      <c r="BJ1077" s="8"/>
      <c r="BK1077" s="8"/>
      <c r="BL1077" s="8"/>
      <c r="BM1077" s="8"/>
      <c r="BN1077" s="8"/>
      <c r="BO1077" s="8"/>
      <c r="BP1077" s="8"/>
      <c r="BQ1077" s="8"/>
      <c r="BR1077" s="8"/>
      <c r="BS1077" s="8"/>
      <c r="BT1077" s="8"/>
      <c r="BU1077" s="8"/>
      <c r="BV1077" s="8"/>
      <c r="BW1077" s="8"/>
      <c r="BX1077" s="8"/>
      <c r="BY1077" s="8"/>
      <c r="BZ1077" s="8"/>
      <c r="CA1077" s="8"/>
      <c r="CB1077" s="8"/>
      <c r="CC1077" s="8"/>
      <c r="CD1077" s="8"/>
      <c r="CE1077" s="8"/>
      <c r="CF1077" s="8"/>
      <c r="CG1077" s="8"/>
      <c r="CH1077" s="8"/>
      <c r="CI1077" s="8"/>
      <c r="CJ1077" s="8"/>
      <c r="CK1077" s="8"/>
      <c r="CL1077" s="8"/>
      <c r="CM1077" s="8"/>
      <c r="CN1077" s="8"/>
      <c r="CO1077" s="8"/>
      <c r="CP1077" s="8"/>
      <c r="CQ1077" s="8"/>
      <c r="CR1077" s="8"/>
      <c r="CS1077" s="8"/>
      <c r="CT1077" s="8"/>
      <c r="CU1077" s="8"/>
      <c r="CV1077" s="8"/>
      <c r="CW1077" s="8"/>
      <c r="CX1077" s="8"/>
      <c r="CY1077" s="8"/>
      <c r="CZ1077" s="8"/>
      <c r="DA1077" s="8"/>
      <c r="DB1077" s="8"/>
      <c r="DC1077" s="8"/>
      <c r="DD1077" s="8"/>
    </row>
    <row r="1078" spans="3:108" x14ac:dyDescent="0.2">
      <c r="C1078" s="43"/>
      <c r="D1078" s="43"/>
      <c r="E1078" s="43"/>
      <c r="F1078" s="44"/>
      <c r="H1078" s="8"/>
      <c r="I1078" s="8"/>
      <c r="J1078" s="8"/>
      <c r="K1078" s="51"/>
      <c r="L1078" s="21"/>
      <c r="M1078" s="8"/>
      <c r="N1078" s="44"/>
      <c r="O1078" s="44"/>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c r="AZ1078" s="8"/>
      <c r="BA1078" s="8"/>
      <c r="BB1078" s="8"/>
      <c r="BC1078" s="8"/>
      <c r="BD1078" s="8"/>
      <c r="BE1078" s="8"/>
      <c r="BF1078" s="8"/>
      <c r="BG1078" s="8"/>
      <c r="BH1078" s="8"/>
      <c r="BI1078" s="8"/>
      <c r="BJ1078" s="8"/>
      <c r="BK1078" s="8"/>
      <c r="BL1078" s="8"/>
      <c r="BM1078" s="8"/>
      <c r="BN1078" s="8"/>
      <c r="BO1078" s="8"/>
      <c r="BP1078" s="8"/>
      <c r="BQ1078" s="8"/>
      <c r="BR1078" s="8"/>
      <c r="BS1078" s="8"/>
      <c r="BT1078" s="8"/>
      <c r="BU1078" s="8"/>
      <c r="BV1078" s="8"/>
      <c r="BW1078" s="8"/>
      <c r="BX1078" s="8"/>
      <c r="BY1078" s="8"/>
      <c r="BZ1078" s="8"/>
      <c r="CA1078" s="8"/>
      <c r="CB1078" s="8"/>
      <c r="CC1078" s="8"/>
      <c r="CD1078" s="8"/>
      <c r="CE1078" s="8"/>
      <c r="CF1078" s="8"/>
      <c r="CG1078" s="8"/>
      <c r="CH1078" s="8"/>
      <c r="CI1078" s="8"/>
      <c r="CJ1078" s="8"/>
      <c r="CK1078" s="8"/>
      <c r="CL1078" s="8"/>
      <c r="CM1078" s="8"/>
      <c r="CN1078" s="8"/>
      <c r="CO1078" s="8"/>
      <c r="CP1078" s="8"/>
      <c r="CQ1078" s="8"/>
      <c r="CR1078" s="8"/>
      <c r="CS1078" s="8"/>
      <c r="CT1078" s="8"/>
      <c r="CU1078" s="8"/>
      <c r="CV1078" s="8"/>
      <c r="CW1078" s="8"/>
      <c r="CX1078" s="8"/>
      <c r="CY1078" s="8"/>
      <c r="CZ1078" s="8"/>
      <c r="DA1078" s="8"/>
      <c r="DB1078" s="8"/>
      <c r="DC1078" s="8"/>
      <c r="DD1078" s="8"/>
    </row>
    <row r="1079" spans="3:108" x14ac:dyDescent="0.2">
      <c r="C1079" s="43"/>
      <c r="D1079" s="43"/>
      <c r="E1079" s="43"/>
      <c r="F1079" s="44"/>
      <c r="H1079" s="8"/>
      <c r="I1079" s="8"/>
      <c r="J1079" s="8"/>
      <c r="K1079" s="51"/>
      <c r="L1079" s="21"/>
      <c r="M1079" s="8"/>
      <c r="N1079" s="44"/>
      <c r="O1079" s="44"/>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c r="AZ1079" s="8"/>
      <c r="BA1079" s="8"/>
      <c r="BB1079" s="8"/>
      <c r="BC1079" s="8"/>
      <c r="BD1079" s="8"/>
      <c r="BE1079" s="8"/>
      <c r="BF1079" s="8"/>
      <c r="BG1079" s="8"/>
      <c r="BH1079" s="8"/>
      <c r="BI1079" s="8"/>
      <c r="BJ1079" s="8"/>
      <c r="BK1079" s="8"/>
      <c r="BL1079" s="8"/>
      <c r="BM1079" s="8"/>
      <c r="BN1079" s="8"/>
      <c r="BO1079" s="8"/>
      <c r="BP1079" s="8"/>
      <c r="BQ1079" s="8"/>
      <c r="BR1079" s="8"/>
      <c r="BS1079" s="8"/>
      <c r="BT1079" s="8"/>
      <c r="BU1079" s="8"/>
      <c r="BV1079" s="8"/>
      <c r="BW1079" s="8"/>
      <c r="BX1079" s="8"/>
      <c r="BY1079" s="8"/>
      <c r="BZ1079" s="8"/>
      <c r="CA1079" s="8"/>
      <c r="CB1079" s="8"/>
      <c r="CC1079" s="8"/>
      <c r="CD1079" s="8"/>
      <c r="CE1079" s="8"/>
      <c r="CF1079" s="8"/>
      <c r="CG1079" s="8"/>
      <c r="CH1079" s="8"/>
      <c r="CI1079" s="8"/>
      <c r="CJ1079" s="8"/>
      <c r="CK1079" s="8"/>
      <c r="CL1079" s="8"/>
      <c r="CM1079" s="8"/>
      <c r="CN1079" s="8"/>
      <c r="CO1079" s="8"/>
      <c r="CP1079" s="8"/>
      <c r="CQ1079" s="8"/>
      <c r="CR1079" s="8"/>
      <c r="CS1079" s="8"/>
      <c r="CT1079" s="8"/>
      <c r="CU1079" s="8"/>
      <c r="CV1079" s="8"/>
      <c r="CW1079" s="8"/>
      <c r="CX1079" s="8"/>
      <c r="CY1079" s="8"/>
      <c r="CZ1079" s="8"/>
      <c r="DA1079" s="8"/>
      <c r="DB1079" s="8"/>
      <c r="DC1079" s="8"/>
      <c r="DD1079" s="8"/>
    </row>
    <row r="1080" spans="3:108" x14ac:dyDescent="0.2">
      <c r="C1080" s="43"/>
      <c r="D1080" s="43"/>
      <c r="E1080" s="43"/>
      <c r="F1080" s="44"/>
      <c r="H1080" s="8"/>
      <c r="I1080" s="8"/>
      <c r="J1080" s="8"/>
      <c r="K1080" s="51"/>
      <c r="L1080" s="21"/>
      <c r="M1080" s="8"/>
      <c r="N1080" s="44"/>
      <c r="O1080" s="44"/>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c r="AZ1080" s="8"/>
      <c r="BA1080" s="8"/>
      <c r="BB1080" s="8"/>
      <c r="BC1080" s="8"/>
      <c r="BD1080" s="8"/>
      <c r="BE1080" s="8"/>
      <c r="BF1080" s="8"/>
      <c r="BG1080" s="8"/>
      <c r="BH1080" s="8"/>
      <c r="BI1080" s="8"/>
      <c r="BJ1080" s="8"/>
      <c r="BK1080" s="8"/>
      <c r="BL1080" s="8"/>
      <c r="BM1080" s="8"/>
      <c r="BN1080" s="8"/>
      <c r="BO1080" s="8"/>
      <c r="BP1080" s="8"/>
      <c r="BQ1080" s="8"/>
      <c r="BR1080" s="8"/>
      <c r="BS1080" s="8"/>
      <c r="BT1080" s="8"/>
      <c r="BU1080" s="8"/>
      <c r="BV1080" s="8"/>
      <c r="BW1080" s="8"/>
      <c r="BX1080" s="8"/>
      <c r="BY1080" s="8"/>
      <c r="BZ1080" s="8"/>
      <c r="CA1080" s="8"/>
      <c r="CB1080" s="8"/>
      <c r="CC1080" s="8"/>
      <c r="CD1080" s="8"/>
      <c r="CE1080" s="8"/>
      <c r="CF1080" s="8"/>
      <c r="CG1080" s="8"/>
      <c r="CH1080" s="8"/>
      <c r="CI1080" s="8"/>
      <c r="CJ1080" s="8"/>
      <c r="CK1080" s="8"/>
      <c r="CL1080" s="8"/>
      <c r="CM1080" s="8"/>
      <c r="CN1080" s="8"/>
      <c r="CO1080" s="8"/>
      <c r="CP1080" s="8"/>
      <c r="CQ1080" s="8"/>
      <c r="CR1080" s="8"/>
      <c r="CS1080" s="8"/>
      <c r="CT1080" s="8"/>
      <c r="CU1080" s="8"/>
      <c r="CV1080" s="8"/>
      <c r="CW1080" s="8"/>
      <c r="CX1080" s="8"/>
      <c r="CY1080" s="8"/>
      <c r="CZ1080" s="8"/>
      <c r="DA1080" s="8"/>
      <c r="DB1080" s="8"/>
      <c r="DC1080" s="8"/>
      <c r="DD1080" s="8"/>
    </row>
    <row r="1081" spans="3:108" x14ac:dyDescent="0.2">
      <c r="C1081" s="43"/>
      <c r="D1081" s="43"/>
      <c r="E1081" s="43"/>
      <c r="F1081" s="44"/>
      <c r="H1081" s="8"/>
      <c r="I1081" s="8"/>
      <c r="J1081" s="8"/>
      <c r="K1081" s="51"/>
      <c r="L1081" s="21"/>
      <c r="M1081" s="8"/>
      <c r="N1081" s="44"/>
      <c r="O1081" s="44"/>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8"/>
      <c r="BP1081" s="8"/>
      <c r="BQ1081" s="8"/>
      <c r="BR1081" s="8"/>
      <c r="BS1081" s="8"/>
      <c r="BT1081" s="8"/>
      <c r="BU1081" s="8"/>
      <c r="BV1081" s="8"/>
      <c r="BW1081" s="8"/>
      <c r="BX1081" s="8"/>
      <c r="BY1081" s="8"/>
      <c r="BZ1081" s="8"/>
      <c r="CA1081" s="8"/>
      <c r="CB1081" s="8"/>
      <c r="CC1081" s="8"/>
      <c r="CD1081" s="8"/>
      <c r="CE1081" s="8"/>
      <c r="CF1081" s="8"/>
      <c r="CG1081" s="8"/>
      <c r="CH1081" s="8"/>
      <c r="CI1081" s="8"/>
      <c r="CJ1081" s="8"/>
      <c r="CK1081" s="8"/>
      <c r="CL1081" s="8"/>
      <c r="CM1081" s="8"/>
      <c r="CN1081" s="8"/>
      <c r="CO1081" s="8"/>
      <c r="CP1081" s="8"/>
      <c r="CQ1081" s="8"/>
      <c r="CR1081" s="8"/>
      <c r="CS1081" s="8"/>
      <c r="CT1081" s="8"/>
      <c r="CU1081" s="8"/>
      <c r="CV1081" s="8"/>
      <c r="CW1081" s="8"/>
      <c r="CX1081" s="8"/>
      <c r="CY1081" s="8"/>
      <c r="CZ1081" s="8"/>
      <c r="DA1081" s="8"/>
      <c r="DB1081" s="8"/>
      <c r="DC1081" s="8"/>
      <c r="DD1081" s="8"/>
    </row>
    <row r="1082" spans="3:108" x14ac:dyDescent="0.2">
      <c r="C1082" s="43"/>
      <c r="D1082" s="43"/>
      <c r="E1082" s="43"/>
      <c r="F1082" s="44"/>
      <c r="H1082" s="8"/>
      <c r="I1082" s="8"/>
      <c r="J1082" s="8"/>
      <c r="K1082" s="51"/>
      <c r="L1082" s="21"/>
      <c r="M1082" s="8"/>
      <c r="N1082" s="44"/>
      <c r="O1082" s="44"/>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c r="AZ1082" s="8"/>
      <c r="BA1082" s="8"/>
      <c r="BB1082" s="8"/>
      <c r="BC1082" s="8"/>
      <c r="BD1082" s="8"/>
      <c r="BE1082" s="8"/>
      <c r="BF1082" s="8"/>
      <c r="BG1082" s="8"/>
      <c r="BH1082" s="8"/>
      <c r="BI1082" s="8"/>
      <c r="BJ1082" s="8"/>
      <c r="BK1082" s="8"/>
      <c r="BL1082" s="8"/>
      <c r="BM1082" s="8"/>
      <c r="BN1082" s="8"/>
      <c r="BO1082" s="8"/>
      <c r="BP1082" s="8"/>
      <c r="BQ1082" s="8"/>
      <c r="BR1082" s="8"/>
      <c r="BS1082" s="8"/>
      <c r="BT1082" s="8"/>
      <c r="BU1082" s="8"/>
      <c r="BV1082" s="8"/>
      <c r="BW1082" s="8"/>
      <c r="BX1082" s="8"/>
      <c r="BY1082" s="8"/>
      <c r="BZ1082" s="8"/>
      <c r="CA1082" s="8"/>
      <c r="CB1082" s="8"/>
      <c r="CC1082" s="8"/>
      <c r="CD1082" s="8"/>
      <c r="CE1082" s="8"/>
      <c r="CF1082" s="8"/>
      <c r="CG1082" s="8"/>
      <c r="CH1082" s="8"/>
      <c r="CI1082" s="8"/>
      <c r="CJ1082" s="8"/>
      <c r="CK1082" s="8"/>
      <c r="CL1082" s="8"/>
      <c r="CM1082" s="8"/>
      <c r="CN1082" s="8"/>
      <c r="CO1082" s="8"/>
      <c r="CP1082" s="8"/>
      <c r="CQ1082" s="8"/>
      <c r="CR1082" s="8"/>
      <c r="CS1082" s="8"/>
      <c r="CT1082" s="8"/>
      <c r="CU1082" s="8"/>
      <c r="CV1082" s="8"/>
      <c r="CW1082" s="8"/>
      <c r="CX1082" s="8"/>
      <c r="CY1082" s="8"/>
      <c r="CZ1082" s="8"/>
      <c r="DA1082" s="8"/>
      <c r="DB1082" s="8"/>
      <c r="DC1082" s="8"/>
      <c r="DD1082" s="8"/>
    </row>
    <row r="1083" spans="3:108" x14ac:dyDescent="0.2">
      <c r="C1083" s="43"/>
      <c r="D1083" s="43"/>
      <c r="E1083" s="43"/>
      <c r="F1083" s="44"/>
      <c r="H1083" s="8"/>
      <c r="I1083" s="8"/>
      <c r="J1083" s="8"/>
      <c r="K1083" s="51"/>
      <c r="L1083" s="21"/>
      <c r="M1083" s="8"/>
      <c r="N1083" s="44"/>
      <c r="O1083" s="44"/>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c r="AZ1083" s="8"/>
      <c r="BA1083" s="8"/>
      <c r="BB1083" s="8"/>
      <c r="BC1083" s="8"/>
      <c r="BD1083" s="8"/>
      <c r="BE1083" s="8"/>
      <c r="BF1083" s="8"/>
      <c r="BG1083" s="8"/>
      <c r="BH1083" s="8"/>
      <c r="BI1083" s="8"/>
      <c r="BJ1083" s="8"/>
      <c r="BK1083" s="8"/>
      <c r="BL1083" s="8"/>
      <c r="BM1083" s="8"/>
      <c r="BN1083" s="8"/>
      <c r="BO1083" s="8"/>
      <c r="BP1083" s="8"/>
      <c r="BQ1083" s="8"/>
      <c r="BR1083" s="8"/>
      <c r="BS1083" s="8"/>
      <c r="BT1083" s="8"/>
      <c r="BU1083" s="8"/>
      <c r="BV1083" s="8"/>
      <c r="BW1083" s="8"/>
      <c r="BX1083" s="8"/>
      <c r="BY1083" s="8"/>
      <c r="BZ1083" s="8"/>
      <c r="CA1083" s="8"/>
      <c r="CB1083" s="8"/>
      <c r="CC1083" s="8"/>
      <c r="CD1083" s="8"/>
      <c r="CE1083" s="8"/>
      <c r="CF1083" s="8"/>
      <c r="CG1083" s="8"/>
      <c r="CH1083" s="8"/>
      <c r="CI1083" s="8"/>
      <c r="CJ1083" s="8"/>
      <c r="CK1083" s="8"/>
      <c r="CL1083" s="8"/>
      <c r="CM1083" s="8"/>
      <c r="CN1083" s="8"/>
      <c r="CO1083" s="8"/>
      <c r="CP1083" s="8"/>
      <c r="CQ1083" s="8"/>
      <c r="CR1083" s="8"/>
      <c r="CS1083" s="8"/>
      <c r="CT1083" s="8"/>
      <c r="CU1083" s="8"/>
      <c r="CV1083" s="8"/>
      <c r="CW1083" s="8"/>
      <c r="CX1083" s="8"/>
      <c r="CY1083" s="8"/>
      <c r="CZ1083" s="8"/>
      <c r="DA1083" s="8"/>
      <c r="DB1083" s="8"/>
      <c r="DC1083" s="8"/>
      <c r="DD1083" s="8"/>
    </row>
    <row r="1084" spans="3:108" x14ac:dyDescent="0.2">
      <c r="C1084" s="43"/>
      <c r="D1084" s="43"/>
      <c r="E1084" s="43"/>
      <c r="F1084" s="44"/>
      <c r="H1084" s="8"/>
      <c r="I1084" s="8"/>
      <c r="J1084" s="8"/>
      <c r="K1084" s="51"/>
      <c r="L1084" s="21"/>
      <c r="M1084" s="8"/>
      <c r="N1084" s="44"/>
      <c r="O1084" s="44"/>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c r="AZ1084" s="8"/>
      <c r="BA1084" s="8"/>
      <c r="BB1084" s="8"/>
      <c r="BC1084" s="8"/>
      <c r="BD1084" s="8"/>
      <c r="BE1084" s="8"/>
      <c r="BF1084" s="8"/>
      <c r="BG1084" s="8"/>
      <c r="BH1084" s="8"/>
      <c r="BI1084" s="8"/>
      <c r="BJ1084" s="8"/>
      <c r="BK1084" s="8"/>
      <c r="BL1084" s="8"/>
      <c r="BM1084" s="8"/>
      <c r="BN1084" s="8"/>
      <c r="BO1084" s="8"/>
      <c r="BP1084" s="8"/>
      <c r="BQ1084" s="8"/>
      <c r="BR1084" s="8"/>
      <c r="BS1084" s="8"/>
      <c r="BT1084" s="8"/>
      <c r="BU1084" s="8"/>
      <c r="BV1084" s="8"/>
      <c r="BW1084" s="8"/>
      <c r="BX1084" s="8"/>
      <c r="BY1084" s="8"/>
      <c r="BZ1084" s="8"/>
      <c r="CA1084" s="8"/>
      <c r="CB1084" s="8"/>
      <c r="CC1084" s="8"/>
      <c r="CD1084" s="8"/>
      <c r="CE1084" s="8"/>
      <c r="CF1084" s="8"/>
      <c r="CG1084" s="8"/>
      <c r="CH1084" s="8"/>
      <c r="CI1084" s="8"/>
      <c r="CJ1084" s="8"/>
      <c r="CK1084" s="8"/>
      <c r="CL1084" s="8"/>
      <c r="CM1084" s="8"/>
      <c r="CN1084" s="8"/>
      <c r="CO1084" s="8"/>
      <c r="CP1084" s="8"/>
      <c r="CQ1084" s="8"/>
      <c r="CR1084" s="8"/>
      <c r="CS1084" s="8"/>
      <c r="CT1084" s="8"/>
      <c r="CU1084" s="8"/>
      <c r="CV1084" s="8"/>
      <c r="CW1084" s="8"/>
      <c r="CX1084" s="8"/>
      <c r="CY1084" s="8"/>
      <c r="CZ1084" s="8"/>
      <c r="DA1084" s="8"/>
      <c r="DB1084" s="8"/>
      <c r="DC1084" s="8"/>
      <c r="DD1084" s="8"/>
    </row>
    <row r="1085" spans="3:108" x14ac:dyDescent="0.2">
      <c r="C1085" s="43"/>
      <c r="D1085" s="43"/>
      <c r="E1085" s="43"/>
      <c r="F1085" s="44"/>
      <c r="H1085" s="8"/>
      <c r="I1085" s="8"/>
      <c r="J1085" s="8"/>
      <c r="K1085" s="51"/>
      <c r="L1085" s="21"/>
      <c r="M1085" s="8"/>
      <c r="N1085" s="44"/>
      <c r="O1085" s="44"/>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c r="AZ1085" s="8"/>
      <c r="BA1085" s="8"/>
      <c r="BB1085" s="8"/>
      <c r="BC1085" s="8"/>
      <c r="BD1085" s="8"/>
      <c r="BE1085" s="8"/>
      <c r="BF1085" s="8"/>
      <c r="BG1085" s="8"/>
      <c r="BH1085" s="8"/>
      <c r="BI1085" s="8"/>
      <c r="BJ1085" s="8"/>
      <c r="BK1085" s="8"/>
      <c r="BL1085" s="8"/>
      <c r="BM1085" s="8"/>
      <c r="BN1085" s="8"/>
      <c r="BO1085" s="8"/>
      <c r="BP1085" s="8"/>
      <c r="BQ1085" s="8"/>
      <c r="BR1085" s="8"/>
      <c r="BS1085" s="8"/>
      <c r="BT1085" s="8"/>
      <c r="BU1085" s="8"/>
      <c r="BV1085" s="8"/>
      <c r="BW1085" s="8"/>
      <c r="BX1085" s="8"/>
      <c r="BY1085" s="8"/>
      <c r="BZ1085" s="8"/>
      <c r="CA1085" s="8"/>
      <c r="CB1085" s="8"/>
      <c r="CC1085" s="8"/>
      <c r="CD1085" s="8"/>
      <c r="CE1085" s="8"/>
      <c r="CF1085" s="8"/>
      <c r="CG1085" s="8"/>
      <c r="CH1085" s="8"/>
      <c r="CI1085" s="8"/>
      <c r="CJ1085" s="8"/>
      <c r="CK1085" s="8"/>
      <c r="CL1085" s="8"/>
      <c r="CM1085" s="8"/>
      <c r="CN1085" s="8"/>
      <c r="CO1085" s="8"/>
      <c r="CP1085" s="8"/>
      <c r="CQ1085" s="8"/>
      <c r="CR1085" s="8"/>
      <c r="CS1085" s="8"/>
      <c r="CT1085" s="8"/>
      <c r="CU1085" s="8"/>
      <c r="CV1085" s="8"/>
      <c r="CW1085" s="8"/>
      <c r="CX1085" s="8"/>
      <c r="CY1085" s="8"/>
      <c r="CZ1085" s="8"/>
      <c r="DA1085" s="8"/>
      <c r="DB1085" s="8"/>
      <c r="DC1085" s="8"/>
      <c r="DD1085" s="8"/>
    </row>
    <row r="1086" spans="3:108" x14ac:dyDescent="0.2">
      <c r="C1086" s="43"/>
      <c r="D1086" s="43"/>
      <c r="E1086" s="43"/>
      <c r="F1086" s="44"/>
      <c r="H1086" s="8"/>
      <c r="I1086" s="8"/>
      <c r="J1086" s="8"/>
      <c r="K1086" s="51"/>
      <c r="L1086" s="21"/>
      <c r="M1086" s="8"/>
      <c r="N1086" s="44"/>
      <c r="O1086" s="44"/>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c r="AZ1086" s="8"/>
      <c r="BA1086" s="8"/>
      <c r="BB1086" s="8"/>
      <c r="BC1086" s="8"/>
      <c r="BD1086" s="8"/>
      <c r="BE1086" s="8"/>
      <c r="BF1086" s="8"/>
      <c r="BG1086" s="8"/>
      <c r="BH1086" s="8"/>
      <c r="BI1086" s="8"/>
      <c r="BJ1086" s="8"/>
      <c r="BK1086" s="8"/>
      <c r="BL1086" s="8"/>
      <c r="BM1086" s="8"/>
      <c r="BN1086" s="8"/>
      <c r="BO1086" s="8"/>
      <c r="BP1086" s="8"/>
      <c r="BQ1086" s="8"/>
      <c r="BR1086" s="8"/>
      <c r="BS1086" s="8"/>
      <c r="BT1086" s="8"/>
      <c r="BU1086" s="8"/>
      <c r="BV1086" s="8"/>
      <c r="BW1086" s="8"/>
      <c r="BX1086" s="8"/>
      <c r="BY1086" s="8"/>
      <c r="BZ1086" s="8"/>
      <c r="CA1086" s="8"/>
      <c r="CB1086" s="8"/>
      <c r="CC1086" s="8"/>
      <c r="CD1086" s="8"/>
      <c r="CE1086" s="8"/>
      <c r="CF1086" s="8"/>
      <c r="CG1086" s="8"/>
      <c r="CH1086" s="8"/>
      <c r="CI1086" s="8"/>
      <c r="CJ1086" s="8"/>
      <c r="CK1086" s="8"/>
      <c r="CL1086" s="8"/>
      <c r="CM1086" s="8"/>
      <c r="CN1086" s="8"/>
      <c r="CO1086" s="8"/>
      <c r="CP1086" s="8"/>
      <c r="CQ1086" s="8"/>
      <c r="CR1086" s="8"/>
      <c r="CS1086" s="8"/>
      <c r="CT1086" s="8"/>
      <c r="CU1086" s="8"/>
      <c r="CV1086" s="8"/>
      <c r="CW1086" s="8"/>
      <c r="CX1086" s="8"/>
      <c r="CY1086" s="8"/>
      <c r="CZ1086" s="8"/>
      <c r="DA1086" s="8"/>
      <c r="DB1086" s="8"/>
      <c r="DC1086" s="8"/>
      <c r="DD1086" s="8"/>
    </row>
    <row r="1087" spans="3:108" x14ac:dyDescent="0.2">
      <c r="C1087" s="43"/>
      <c r="D1087" s="43"/>
      <c r="E1087" s="43"/>
      <c r="F1087" s="44"/>
      <c r="H1087" s="8"/>
      <c r="I1087" s="8"/>
      <c r="J1087" s="8"/>
      <c r="K1087" s="51"/>
      <c r="L1087" s="21"/>
      <c r="M1087" s="8"/>
      <c r="N1087" s="44"/>
      <c r="O1087" s="44"/>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c r="AZ1087" s="8"/>
      <c r="BA1087" s="8"/>
      <c r="BB1087" s="8"/>
      <c r="BC1087" s="8"/>
      <c r="BD1087" s="8"/>
      <c r="BE1087" s="8"/>
      <c r="BF1087" s="8"/>
      <c r="BG1087" s="8"/>
      <c r="BH1087" s="8"/>
      <c r="BI1087" s="8"/>
      <c r="BJ1087" s="8"/>
      <c r="BK1087" s="8"/>
      <c r="BL1087" s="8"/>
      <c r="BM1087" s="8"/>
      <c r="BN1087" s="8"/>
      <c r="BO1087" s="8"/>
      <c r="BP1087" s="8"/>
      <c r="BQ1087" s="8"/>
      <c r="BR1087" s="8"/>
      <c r="BS1087" s="8"/>
      <c r="BT1087" s="8"/>
      <c r="BU1087" s="8"/>
      <c r="BV1087" s="8"/>
      <c r="BW1087" s="8"/>
      <c r="BX1087" s="8"/>
      <c r="BY1087" s="8"/>
      <c r="BZ1087" s="8"/>
      <c r="CA1087" s="8"/>
      <c r="CB1087" s="8"/>
      <c r="CC1087" s="8"/>
      <c r="CD1087" s="8"/>
      <c r="CE1087" s="8"/>
      <c r="CF1087" s="8"/>
      <c r="CG1087" s="8"/>
      <c r="CH1087" s="8"/>
      <c r="CI1087" s="8"/>
      <c r="CJ1087" s="8"/>
      <c r="CK1087" s="8"/>
      <c r="CL1087" s="8"/>
      <c r="CM1087" s="8"/>
      <c r="CN1087" s="8"/>
      <c r="CO1087" s="8"/>
      <c r="CP1087" s="8"/>
      <c r="CQ1087" s="8"/>
      <c r="CR1087" s="8"/>
      <c r="CS1087" s="8"/>
      <c r="CT1087" s="8"/>
      <c r="CU1087" s="8"/>
      <c r="CV1087" s="8"/>
      <c r="CW1087" s="8"/>
      <c r="CX1087" s="8"/>
      <c r="CY1087" s="8"/>
      <c r="CZ1087" s="8"/>
      <c r="DA1087" s="8"/>
      <c r="DB1087" s="8"/>
      <c r="DC1087" s="8"/>
      <c r="DD1087" s="8"/>
    </row>
    <row r="1088" spans="3:108" x14ac:dyDescent="0.2">
      <c r="C1088" s="43"/>
      <c r="D1088" s="43"/>
      <c r="E1088" s="43"/>
      <c r="F1088" s="44"/>
      <c r="H1088" s="8"/>
      <c r="I1088" s="8"/>
      <c r="J1088" s="8"/>
      <c r="K1088" s="51"/>
      <c r="L1088" s="21"/>
      <c r="M1088" s="8"/>
      <c r="N1088" s="44"/>
      <c r="O1088" s="44"/>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c r="AZ1088" s="8"/>
      <c r="BA1088" s="8"/>
      <c r="BB1088" s="8"/>
      <c r="BC1088" s="8"/>
      <c r="BD1088" s="8"/>
      <c r="BE1088" s="8"/>
      <c r="BF1088" s="8"/>
      <c r="BG1088" s="8"/>
      <c r="BH1088" s="8"/>
      <c r="BI1088" s="8"/>
      <c r="BJ1088" s="8"/>
      <c r="BK1088" s="8"/>
      <c r="BL1088" s="8"/>
      <c r="BM1088" s="8"/>
      <c r="BN1088" s="8"/>
      <c r="BO1088" s="8"/>
      <c r="BP1088" s="8"/>
      <c r="BQ1088" s="8"/>
      <c r="BR1088" s="8"/>
      <c r="BS1088" s="8"/>
      <c r="BT1088" s="8"/>
      <c r="BU1088" s="8"/>
      <c r="BV1088" s="8"/>
      <c r="BW1088" s="8"/>
      <c r="BX1088" s="8"/>
      <c r="BY1088" s="8"/>
      <c r="BZ1088" s="8"/>
      <c r="CA1088" s="8"/>
      <c r="CB1088" s="8"/>
      <c r="CC1088" s="8"/>
      <c r="CD1088" s="8"/>
      <c r="CE1088" s="8"/>
      <c r="CF1088" s="8"/>
      <c r="CG1088" s="8"/>
      <c r="CH1088" s="8"/>
      <c r="CI1088" s="8"/>
      <c r="CJ1088" s="8"/>
      <c r="CK1088" s="8"/>
      <c r="CL1088" s="8"/>
      <c r="CM1088" s="8"/>
      <c r="CN1088" s="8"/>
      <c r="CO1088" s="8"/>
      <c r="CP1088" s="8"/>
      <c r="CQ1088" s="8"/>
      <c r="CR1088" s="8"/>
      <c r="CS1088" s="8"/>
      <c r="CT1088" s="8"/>
      <c r="CU1088" s="8"/>
      <c r="CV1088" s="8"/>
      <c r="CW1088" s="8"/>
      <c r="CX1088" s="8"/>
      <c r="CY1088" s="8"/>
      <c r="CZ1088" s="8"/>
      <c r="DA1088" s="8"/>
      <c r="DB1088" s="8"/>
      <c r="DC1088" s="8"/>
      <c r="DD1088" s="8"/>
    </row>
    <row r="1089" spans="3:108" x14ac:dyDescent="0.2">
      <c r="C1089" s="43"/>
      <c r="D1089" s="43"/>
      <c r="E1089" s="43"/>
      <c r="F1089" s="44"/>
      <c r="H1089" s="8"/>
      <c r="I1089" s="8"/>
      <c r="J1089" s="8"/>
      <c r="K1089" s="51"/>
      <c r="L1089" s="21"/>
      <c r="M1089" s="8"/>
      <c r="N1089" s="44"/>
      <c r="O1089" s="44"/>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c r="AZ1089" s="8"/>
      <c r="BA1089" s="8"/>
      <c r="BB1089" s="8"/>
      <c r="BC1089" s="8"/>
      <c r="BD1089" s="8"/>
      <c r="BE1089" s="8"/>
      <c r="BF1089" s="8"/>
      <c r="BG1089" s="8"/>
      <c r="BH1089" s="8"/>
      <c r="BI1089" s="8"/>
      <c r="BJ1089" s="8"/>
      <c r="BK1089" s="8"/>
      <c r="BL1089" s="8"/>
      <c r="BM1089" s="8"/>
      <c r="BN1089" s="8"/>
      <c r="BO1089" s="8"/>
      <c r="BP1089" s="8"/>
      <c r="BQ1089" s="8"/>
      <c r="BR1089" s="8"/>
      <c r="BS1089" s="8"/>
      <c r="BT1089" s="8"/>
      <c r="BU1089" s="8"/>
      <c r="BV1089" s="8"/>
      <c r="BW1089" s="8"/>
      <c r="BX1089" s="8"/>
      <c r="BY1089" s="8"/>
      <c r="BZ1089" s="8"/>
      <c r="CA1089" s="8"/>
      <c r="CB1089" s="8"/>
      <c r="CC1089" s="8"/>
      <c r="CD1089" s="8"/>
      <c r="CE1089" s="8"/>
      <c r="CF1089" s="8"/>
      <c r="CG1089" s="8"/>
      <c r="CH1089" s="8"/>
      <c r="CI1089" s="8"/>
      <c r="CJ1089" s="8"/>
      <c r="CK1089" s="8"/>
      <c r="CL1089" s="8"/>
      <c r="CM1089" s="8"/>
      <c r="CN1089" s="8"/>
      <c r="CO1089" s="8"/>
      <c r="CP1089" s="8"/>
      <c r="CQ1089" s="8"/>
      <c r="CR1089" s="8"/>
      <c r="CS1089" s="8"/>
      <c r="CT1089" s="8"/>
      <c r="CU1089" s="8"/>
      <c r="CV1089" s="8"/>
      <c r="CW1089" s="8"/>
      <c r="CX1089" s="8"/>
      <c r="CY1089" s="8"/>
      <c r="CZ1089" s="8"/>
      <c r="DA1089" s="8"/>
      <c r="DB1089" s="8"/>
      <c r="DC1089" s="8"/>
      <c r="DD1089" s="8"/>
    </row>
    <row r="1090" spans="3:108" x14ac:dyDescent="0.2">
      <c r="C1090" s="43"/>
      <c r="D1090" s="43"/>
      <c r="E1090" s="43"/>
      <c r="F1090" s="44"/>
      <c r="H1090" s="8"/>
      <c r="I1090" s="8"/>
      <c r="J1090" s="8"/>
      <c r="K1090" s="51"/>
      <c r="L1090" s="21"/>
      <c r="M1090" s="8"/>
      <c r="N1090" s="44"/>
      <c r="O1090" s="44"/>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c r="AZ1090" s="8"/>
      <c r="BA1090" s="8"/>
      <c r="BB1090" s="8"/>
      <c r="BC1090" s="8"/>
      <c r="BD1090" s="8"/>
      <c r="BE1090" s="8"/>
      <c r="BF1090" s="8"/>
      <c r="BG1090" s="8"/>
      <c r="BH1090" s="8"/>
      <c r="BI1090" s="8"/>
      <c r="BJ1090" s="8"/>
      <c r="BK1090" s="8"/>
      <c r="BL1090" s="8"/>
      <c r="BM1090" s="8"/>
      <c r="BN1090" s="8"/>
      <c r="BO1090" s="8"/>
      <c r="BP1090" s="8"/>
      <c r="BQ1090" s="8"/>
      <c r="BR1090" s="8"/>
      <c r="BS1090" s="8"/>
      <c r="BT1090" s="8"/>
      <c r="BU1090" s="8"/>
      <c r="BV1090" s="8"/>
      <c r="BW1090" s="8"/>
      <c r="BX1090" s="8"/>
      <c r="BY1090" s="8"/>
      <c r="BZ1090" s="8"/>
      <c r="CA1090" s="8"/>
      <c r="CB1090" s="8"/>
      <c r="CC1090" s="8"/>
      <c r="CD1090" s="8"/>
      <c r="CE1090" s="8"/>
      <c r="CF1090" s="8"/>
      <c r="CG1090" s="8"/>
      <c r="CH1090" s="8"/>
      <c r="CI1090" s="8"/>
      <c r="CJ1090" s="8"/>
      <c r="CK1090" s="8"/>
      <c r="CL1090" s="8"/>
      <c r="CM1090" s="8"/>
      <c r="CN1090" s="8"/>
      <c r="CO1090" s="8"/>
      <c r="CP1090" s="8"/>
      <c r="CQ1090" s="8"/>
      <c r="CR1090" s="8"/>
      <c r="CS1090" s="8"/>
      <c r="CT1090" s="8"/>
      <c r="CU1090" s="8"/>
      <c r="CV1090" s="8"/>
      <c r="CW1090" s="8"/>
      <c r="CX1090" s="8"/>
      <c r="CY1090" s="8"/>
      <c r="CZ1090" s="8"/>
      <c r="DA1090" s="8"/>
      <c r="DB1090" s="8"/>
      <c r="DC1090" s="8"/>
      <c r="DD1090" s="8"/>
    </row>
    <row r="1091" spans="3:108" x14ac:dyDescent="0.2">
      <c r="C1091" s="43"/>
      <c r="D1091" s="43"/>
      <c r="E1091" s="43"/>
      <c r="F1091" s="44"/>
      <c r="H1091" s="8"/>
      <c r="I1091" s="8"/>
      <c r="J1091" s="8"/>
      <c r="K1091" s="51"/>
      <c r="L1091" s="21"/>
      <c r="M1091" s="8"/>
      <c r="N1091" s="44"/>
      <c r="O1091" s="44"/>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c r="AZ1091" s="8"/>
      <c r="BA1091" s="8"/>
      <c r="BB1091" s="8"/>
      <c r="BC1091" s="8"/>
      <c r="BD1091" s="8"/>
      <c r="BE1091" s="8"/>
      <c r="BF1091" s="8"/>
      <c r="BG1091" s="8"/>
      <c r="BH1091" s="8"/>
      <c r="BI1091" s="8"/>
      <c r="BJ1091" s="8"/>
      <c r="BK1091" s="8"/>
      <c r="BL1091" s="8"/>
      <c r="BM1091" s="8"/>
      <c r="BN1091" s="8"/>
      <c r="BO1091" s="8"/>
      <c r="BP1091" s="8"/>
      <c r="BQ1091" s="8"/>
      <c r="BR1091" s="8"/>
      <c r="BS1091" s="8"/>
      <c r="BT1091" s="8"/>
      <c r="BU1091" s="8"/>
      <c r="BV1091" s="8"/>
      <c r="BW1091" s="8"/>
      <c r="BX1091" s="8"/>
      <c r="BY1091" s="8"/>
      <c r="BZ1091" s="8"/>
      <c r="CA1091" s="8"/>
      <c r="CB1091" s="8"/>
      <c r="CC1091" s="8"/>
      <c r="CD1091" s="8"/>
      <c r="CE1091" s="8"/>
      <c r="CF1091" s="8"/>
      <c r="CG1091" s="8"/>
      <c r="CH1091" s="8"/>
      <c r="CI1091" s="8"/>
      <c r="CJ1091" s="8"/>
      <c r="CK1091" s="8"/>
      <c r="CL1091" s="8"/>
      <c r="CM1091" s="8"/>
      <c r="CN1091" s="8"/>
      <c r="CO1091" s="8"/>
      <c r="CP1091" s="8"/>
      <c r="CQ1091" s="8"/>
      <c r="CR1091" s="8"/>
      <c r="CS1091" s="8"/>
      <c r="CT1091" s="8"/>
      <c r="CU1091" s="8"/>
      <c r="CV1091" s="8"/>
      <c r="CW1091" s="8"/>
      <c r="CX1091" s="8"/>
      <c r="CY1091" s="8"/>
      <c r="CZ1091" s="8"/>
      <c r="DA1091" s="8"/>
      <c r="DB1091" s="8"/>
      <c r="DC1091" s="8"/>
      <c r="DD1091" s="8"/>
    </row>
    <row r="1092" spans="3:108" x14ac:dyDescent="0.2">
      <c r="C1092" s="43"/>
      <c r="D1092" s="43"/>
      <c r="E1092" s="43"/>
      <c r="F1092" s="44"/>
      <c r="H1092" s="8"/>
      <c r="I1092" s="8"/>
      <c r="J1092" s="8"/>
      <c r="K1092" s="51"/>
      <c r="L1092" s="21"/>
      <c r="M1092" s="8"/>
      <c r="N1092" s="44"/>
      <c r="O1092" s="44"/>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c r="AZ1092" s="8"/>
      <c r="BA1092" s="8"/>
      <c r="BB1092" s="8"/>
      <c r="BC1092" s="8"/>
      <c r="BD1092" s="8"/>
      <c r="BE1092" s="8"/>
      <c r="BF1092" s="8"/>
      <c r="BG1092" s="8"/>
      <c r="BH1092" s="8"/>
      <c r="BI1092" s="8"/>
      <c r="BJ1092" s="8"/>
      <c r="BK1092" s="8"/>
      <c r="BL1092" s="8"/>
      <c r="BM1092" s="8"/>
      <c r="BN1092" s="8"/>
      <c r="BO1092" s="8"/>
      <c r="BP1092" s="8"/>
      <c r="BQ1092" s="8"/>
      <c r="BR1092" s="8"/>
      <c r="BS1092" s="8"/>
      <c r="BT1092" s="8"/>
      <c r="BU1092" s="8"/>
      <c r="BV1092" s="8"/>
      <c r="BW1092" s="8"/>
      <c r="BX1092" s="8"/>
      <c r="BY1092" s="8"/>
      <c r="BZ1092" s="8"/>
      <c r="CA1092" s="8"/>
      <c r="CB1092" s="8"/>
      <c r="CC1092" s="8"/>
      <c r="CD1092" s="8"/>
      <c r="CE1092" s="8"/>
      <c r="CF1092" s="8"/>
      <c r="CG1092" s="8"/>
      <c r="CH1092" s="8"/>
      <c r="CI1092" s="8"/>
      <c r="CJ1092" s="8"/>
      <c r="CK1092" s="8"/>
      <c r="CL1092" s="8"/>
      <c r="CM1092" s="8"/>
      <c r="CN1092" s="8"/>
      <c r="CO1092" s="8"/>
      <c r="CP1092" s="8"/>
      <c r="CQ1092" s="8"/>
      <c r="CR1092" s="8"/>
      <c r="CS1092" s="8"/>
      <c r="CT1092" s="8"/>
      <c r="CU1092" s="8"/>
      <c r="CV1092" s="8"/>
      <c r="CW1092" s="8"/>
      <c r="CX1092" s="8"/>
      <c r="CY1092" s="8"/>
      <c r="CZ1092" s="8"/>
      <c r="DA1092" s="8"/>
      <c r="DB1092" s="8"/>
      <c r="DC1092" s="8"/>
      <c r="DD1092" s="8"/>
    </row>
    <row r="1093" spans="3:108" x14ac:dyDescent="0.2">
      <c r="C1093" s="43"/>
      <c r="D1093" s="43"/>
      <c r="E1093" s="43"/>
      <c r="F1093" s="44"/>
      <c r="H1093" s="8"/>
      <c r="I1093" s="8"/>
      <c r="J1093" s="8"/>
      <c r="K1093" s="51"/>
      <c r="L1093" s="21"/>
      <c r="M1093" s="8"/>
      <c r="N1093" s="44"/>
      <c r="O1093" s="44"/>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c r="AZ1093" s="8"/>
      <c r="BA1093" s="8"/>
      <c r="BB1093" s="8"/>
      <c r="BC1093" s="8"/>
      <c r="BD1093" s="8"/>
      <c r="BE1093" s="8"/>
      <c r="BF1093" s="8"/>
      <c r="BG1093" s="8"/>
      <c r="BH1093" s="8"/>
      <c r="BI1093" s="8"/>
      <c r="BJ1093" s="8"/>
      <c r="BK1093" s="8"/>
      <c r="BL1093" s="8"/>
      <c r="BM1093" s="8"/>
      <c r="BN1093" s="8"/>
      <c r="BO1093" s="8"/>
      <c r="BP1093" s="8"/>
      <c r="BQ1093" s="8"/>
      <c r="BR1093" s="8"/>
      <c r="BS1093" s="8"/>
      <c r="BT1093" s="8"/>
      <c r="BU1093" s="8"/>
      <c r="BV1093" s="8"/>
      <c r="BW1093" s="8"/>
      <c r="BX1093" s="8"/>
      <c r="BY1093" s="8"/>
      <c r="BZ1093" s="8"/>
      <c r="CA1093" s="8"/>
      <c r="CB1093" s="8"/>
      <c r="CC1093" s="8"/>
      <c r="CD1093" s="8"/>
      <c r="CE1093" s="8"/>
      <c r="CF1093" s="8"/>
      <c r="CG1093" s="8"/>
      <c r="CH1093" s="8"/>
      <c r="CI1093" s="8"/>
      <c r="CJ1093" s="8"/>
      <c r="CK1093" s="8"/>
      <c r="CL1093" s="8"/>
      <c r="CM1093" s="8"/>
      <c r="CN1093" s="8"/>
      <c r="CO1093" s="8"/>
      <c r="CP1093" s="8"/>
      <c r="CQ1093" s="8"/>
      <c r="CR1093" s="8"/>
      <c r="CS1093" s="8"/>
      <c r="CT1093" s="8"/>
      <c r="CU1093" s="8"/>
      <c r="CV1093" s="8"/>
      <c r="CW1093" s="8"/>
      <c r="CX1093" s="8"/>
      <c r="CY1093" s="8"/>
      <c r="CZ1093" s="8"/>
      <c r="DA1093" s="8"/>
      <c r="DB1093" s="8"/>
      <c r="DC1093" s="8"/>
      <c r="DD1093" s="8"/>
    </row>
    <row r="1094" spans="3:108" x14ac:dyDescent="0.2">
      <c r="C1094" s="43"/>
      <c r="D1094" s="43"/>
      <c r="E1094" s="43"/>
      <c r="F1094" s="44"/>
      <c r="H1094" s="8"/>
      <c r="I1094" s="8"/>
      <c r="J1094" s="8"/>
      <c r="K1094" s="51"/>
      <c r="L1094" s="21"/>
      <c r="M1094" s="8"/>
      <c r="N1094" s="44"/>
      <c r="O1094" s="44"/>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c r="AZ1094" s="8"/>
      <c r="BA1094" s="8"/>
      <c r="BB1094" s="8"/>
      <c r="BC1094" s="8"/>
      <c r="BD1094" s="8"/>
      <c r="BE1094" s="8"/>
      <c r="BF1094" s="8"/>
      <c r="BG1094" s="8"/>
      <c r="BH1094" s="8"/>
      <c r="BI1094" s="8"/>
      <c r="BJ1094" s="8"/>
      <c r="BK1094" s="8"/>
      <c r="BL1094" s="8"/>
      <c r="BM1094" s="8"/>
      <c r="BN1094" s="8"/>
      <c r="BO1094" s="8"/>
      <c r="BP1094" s="8"/>
      <c r="BQ1094" s="8"/>
      <c r="BR1094" s="8"/>
      <c r="BS1094" s="8"/>
      <c r="BT1094" s="8"/>
      <c r="BU1094" s="8"/>
      <c r="BV1094" s="8"/>
      <c r="BW1094" s="8"/>
      <c r="BX1094" s="8"/>
      <c r="BY1094" s="8"/>
      <c r="BZ1094" s="8"/>
      <c r="CA1094" s="8"/>
      <c r="CB1094" s="8"/>
      <c r="CC1094" s="8"/>
      <c r="CD1094" s="8"/>
      <c r="CE1094" s="8"/>
      <c r="CF1094" s="8"/>
      <c r="CG1094" s="8"/>
      <c r="CH1094" s="8"/>
      <c r="CI1094" s="8"/>
      <c r="CJ1094" s="8"/>
      <c r="CK1094" s="8"/>
      <c r="CL1094" s="8"/>
      <c r="CM1094" s="8"/>
      <c r="CN1094" s="8"/>
      <c r="CO1094" s="8"/>
      <c r="CP1094" s="8"/>
      <c r="CQ1094" s="8"/>
      <c r="CR1094" s="8"/>
      <c r="CS1094" s="8"/>
      <c r="CT1094" s="8"/>
      <c r="CU1094" s="8"/>
      <c r="CV1094" s="8"/>
      <c r="CW1094" s="8"/>
      <c r="CX1094" s="8"/>
      <c r="CY1094" s="8"/>
      <c r="CZ1094" s="8"/>
      <c r="DA1094" s="8"/>
      <c r="DB1094" s="8"/>
      <c r="DC1094" s="8"/>
      <c r="DD1094" s="8"/>
    </row>
    <row r="1095" spans="3:108" x14ac:dyDescent="0.2">
      <c r="C1095" s="43"/>
      <c r="D1095" s="43"/>
      <c r="E1095" s="43"/>
      <c r="F1095" s="44"/>
      <c r="H1095" s="8"/>
      <c r="I1095" s="8"/>
      <c r="J1095" s="8"/>
      <c r="K1095" s="51"/>
      <c r="L1095" s="21"/>
      <c r="M1095" s="8"/>
      <c r="N1095" s="44"/>
      <c r="O1095" s="44"/>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c r="AT1095" s="8"/>
      <c r="AU1095" s="8"/>
      <c r="AV1095" s="8"/>
      <c r="AW1095" s="8"/>
      <c r="AX1095" s="8"/>
      <c r="AY1095" s="8"/>
      <c r="AZ1095" s="8"/>
      <c r="BA1095" s="8"/>
      <c r="BB1095" s="8"/>
      <c r="BC1095" s="8"/>
      <c r="BD1095" s="8"/>
      <c r="BE1095" s="8"/>
      <c r="BF1095" s="8"/>
      <c r="BG1095" s="8"/>
      <c r="BH1095" s="8"/>
      <c r="BI1095" s="8"/>
      <c r="BJ1095" s="8"/>
      <c r="BK1095" s="8"/>
      <c r="BL1095" s="8"/>
      <c r="BM1095" s="8"/>
      <c r="BN1095" s="8"/>
      <c r="BO1095" s="8"/>
      <c r="BP1095" s="8"/>
      <c r="BQ1095" s="8"/>
      <c r="BR1095" s="8"/>
      <c r="BS1095" s="8"/>
      <c r="BT1095" s="8"/>
      <c r="BU1095" s="8"/>
      <c r="BV1095" s="8"/>
      <c r="BW1095" s="8"/>
      <c r="BX1095" s="8"/>
      <c r="BY1095" s="8"/>
      <c r="BZ1095" s="8"/>
      <c r="CA1095" s="8"/>
      <c r="CB1095" s="8"/>
      <c r="CC1095" s="8"/>
      <c r="CD1095" s="8"/>
      <c r="CE1095" s="8"/>
      <c r="CF1095" s="8"/>
      <c r="CG1095" s="8"/>
      <c r="CH1095" s="8"/>
      <c r="CI1095" s="8"/>
      <c r="CJ1095" s="8"/>
      <c r="CK1095" s="8"/>
      <c r="CL1095" s="8"/>
      <c r="CM1095" s="8"/>
      <c r="CN1095" s="8"/>
      <c r="CO1095" s="8"/>
      <c r="CP1095" s="8"/>
      <c r="CQ1095" s="8"/>
      <c r="CR1095" s="8"/>
      <c r="CS1095" s="8"/>
      <c r="CT1095" s="8"/>
      <c r="CU1095" s="8"/>
      <c r="CV1095" s="8"/>
      <c r="CW1095" s="8"/>
      <c r="CX1095" s="8"/>
      <c r="CY1095" s="8"/>
      <c r="CZ1095" s="8"/>
      <c r="DA1095" s="8"/>
      <c r="DB1095" s="8"/>
      <c r="DC1095" s="8"/>
      <c r="DD1095" s="8"/>
    </row>
    <row r="1096" spans="3:108" x14ac:dyDescent="0.2">
      <c r="C1096" s="43"/>
      <c r="D1096" s="43"/>
      <c r="E1096" s="43"/>
      <c r="F1096" s="44"/>
      <c r="H1096" s="8"/>
      <c r="I1096" s="8"/>
      <c r="J1096" s="8"/>
      <c r="K1096" s="51"/>
      <c r="L1096" s="21"/>
      <c r="M1096" s="8"/>
      <c r="N1096" s="44"/>
      <c r="O1096" s="44"/>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c r="AT1096" s="8"/>
      <c r="AU1096" s="8"/>
      <c r="AV1096" s="8"/>
      <c r="AW1096" s="8"/>
      <c r="AX1096" s="8"/>
      <c r="AY1096" s="8"/>
      <c r="AZ1096" s="8"/>
      <c r="BA1096" s="8"/>
      <c r="BB1096" s="8"/>
      <c r="BC1096" s="8"/>
      <c r="BD1096" s="8"/>
      <c r="BE1096" s="8"/>
      <c r="BF1096" s="8"/>
      <c r="BG1096" s="8"/>
      <c r="BH1096" s="8"/>
      <c r="BI1096" s="8"/>
      <c r="BJ1096" s="8"/>
      <c r="BK1096" s="8"/>
      <c r="BL1096" s="8"/>
      <c r="BM1096" s="8"/>
      <c r="BN1096" s="8"/>
      <c r="BO1096" s="8"/>
      <c r="BP1096" s="8"/>
      <c r="BQ1096" s="8"/>
      <c r="BR1096" s="8"/>
      <c r="BS1096" s="8"/>
      <c r="BT1096" s="8"/>
      <c r="BU1096" s="8"/>
      <c r="BV1096" s="8"/>
      <c r="BW1096" s="8"/>
      <c r="BX1096" s="8"/>
      <c r="BY1096" s="8"/>
      <c r="BZ1096" s="8"/>
      <c r="CA1096" s="8"/>
      <c r="CB1096" s="8"/>
      <c r="CC1096" s="8"/>
      <c r="CD1096" s="8"/>
      <c r="CE1096" s="8"/>
      <c r="CF1096" s="8"/>
      <c r="CG1096" s="8"/>
      <c r="CH1096" s="8"/>
      <c r="CI1096" s="8"/>
      <c r="CJ1096" s="8"/>
      <c r="CK1096" s="8"/>
      <c r="CL1096" s="8"/>
      <c r="CM1096" s="8"/>
      <c r="CN1096" s="8"/>
      <c r="CO1096" s="8"/>
      <c r="CP1096" s="8"/>
      <c r="CQ1096" s="8"/>
      <c r="CR1096" s="8"/>
      <c r="CS1096" s="8"/>
      <c r="CT1096" s="8"/>
      <c r="CU1096" s="8"/>
      <c r="CV1096" s="8"/>
      <c r="CW1096" s="8"/>
      <c r="CX1096" s="8"/>
      <c r="CY1096" s="8"/>
      <c r="CZ1096" s="8"/>
      <c r="DA1096" s="8"/>
      <c r="DB1096" s="8"/>
      <c r="DC1096" s="8"/>
      <c r="DD1096" s="8"/>
    </row>
    <row r="1097" spans="3:108" x14ac:dyDescent="0.2">
      <c r="C1097" s="43"/>
      <c r="D1097" s="43"/>
      <c r="E1097" s="43"/>
      <c r="F1097" s="44"/>
      <c r="H1097" s="8"/>
      <c r="I1097" s="8"/>
      <c r="J1097" s="8"/>
      <c r="K1097" s="51"/>
      <c r="L1097" s="21"/>
      <c r="M1097" s="8"/>
      <c r="N1097" s="44"/>
      <c r="O1097" s="44"/>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c r="AZ1097" s="8"/>
      <c r="BA1097" s="8"/>
      <c r="BB1097" s="8"/>
      <c r="BC1097" s="8"/>
      <c r="BD1097" s="8"/>
      <c r="BE1097" s="8"/>
      <c r="BF1097" s="8"/>
      <c r="BG1097" s="8"/>
      <c r="BH1097" s="8"/>
      <c r="BI1097" s="8"/>
      <c r="BJ1097" s="8"/>
      <c r="BK1097" s="8"/>
      <c r="BL1097" s="8"/>
      <c r="BM1097" s="8"/>
      <c r="BN1097" s="8"/>
      <c r="BO1097" s="8"/>
      <c r="BP1097" s="8"/>
      <c r="BQ1097" s="8"/>
      <c r="BR1097" s="8"/>
      <c r="BS1097" s="8"/>
      <c r="BT1097" s="8"/>
      <c r="BU1097" s="8"/>
      <c r="BV1097" s="8"/>
      <c r="BW1097" s="8"/>
      <c r="BX1097" s="8"/>
      <c r="BY1097" s="8"/>
      <c r="BZ1097" s="8"/>
      <c r="CA1097" s="8"/>
      <c r="CB1097" s="8"/>
      <c r="CC1097" s="8"/>
      <c r="CD1097" s="8"/>
      <c r="CE1097" s="8"/>
      <c r="CF1097" s="8"/>
      <c r="CG1097" s="8"/>
      <c r="CH1097" s="8"/>
      <c r="CI1097" s="8"/>
      <c r="CJ1097" s="8"/>
      <c r="CK1097" s="8"/>
      <c r="CL1097" s="8"/>
      <c r="CM1097" s="8"/>
      <c r="CN1097" s="8"/>
      <c r="CO1097" s="8"/>
      <c r="CP1097" s="8"/>
      <c r="CQ1097" s="8"/>
      <c r="CR1097" s="8"/>
      <c r="CS1097" s="8"/>
      <c r="CT1097" s="8"/>
      <c r="CU1097" s="8"/>
      <c r="CV1097" s="8"/>
      <c r="CW1097" s="8"/>
      <c r="CX1097" s="8"/>
      <c r="CY1097" s="8"/>
      <c r="CZ1097" s="8"/>
      <c r="DA1097" s="8"/>
      <c r="DB1097" s="8"/>
      <c r="DC1097" s="8"/>
      <c r="DD1097" s="8"/>
    </row>
    <row r="1098" spans="3:108" x14ac:dyDescent="0.2">
      <c r="C1098" s="43"/>
      <c r="D1098" s="43"/>
      <c r="E1098" s="43"/>
      <c r="F1098" s="44"/>
      <c r="H1098" s="8"/>
      <c r="I1098" s="8"/>
      <c r="J1098" s="8"/>
      <c r="K1098" s="51"/>
      <c r="L1098" s="21"/>
      <c r="M1098" s="8"/>
      <c r="N1098" s="44"/>
      <c r="O1098" s="44"/>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8"/>
      <c r="AX1098" s="8"/>
      <c r="AY1098" s="8"/>
      <c r="AZ1098" s="8"/>
      <c r="BA1098" s="8"/>
      <c r="BB1098" s="8"/>
      <c r="BC1098" s="8"/>
      <c r="BD1098" s="8"/>
      <c r="BE1098" s="8"/>
      <c r="BF1098" s="8"/>
      <c r="BG1098" s="8"/>
      <c r="BH1098" s="8"/>
      <c r="BI1098" s="8"/>
      <c r="BJ1098" s="8"/>
      <c r="BK1098" s="8"/>
      <c r="BL1098" s="8"/>
      <c r="BM1098" s="8"/>
      <c r="BN1098" s="8"/>
      <c r="BO1098" s="8"/>
      <c r="BP1098" s="8"/>
      <c r="BQ1098" s="8"/>
      <c r="BR1098" s="8"/>
      <c r="BS1098" s="8"/>
      <c r="BT1098" s="8"/>
      <c r="BU1098" s="8"/>
      <c r="BV1098" s="8"/>
      <c r="BW1098" s="8"/>
      <c r="BX1098" s="8"/>
      <c r="BY1098" s="8"/>
      <c r="BZ1098" s="8"/>
      <c r="CA1098" s="8"/>
      <c r="CB1098" s="8"/>
      <c r="CC1098" s="8"/>
      <c r="CD1098" s="8"/>
      <c r="CE1098" s="8"/>
      <c r="CF1098" s="8"/>
      <c r="CG1098" s="8"/>
      <c r="CH1098" s="8"/>
      <c r="CI1098" s="8"/>
      <c r="CJ1098" s="8"/>
      <c r="CK1098" s="8"/>
      <c r="CL1098" s="8"/>
      <c r="CM1098" s="8"/>
      <c r="CN1098" s="8"/>
      <c r="CO1098" s="8"/>
      <c r="CP1098" s="8"/>
      <c r="CQ1098" s="8"/>
      <c r="CR1098" s="8"/>
      <c r="CS1098" s="8"/>
      <c r="CT1098" s="8"/>
      <c r="CU1098" s="8"/>
      <c r="CV1098" s="8"/>
      <c r="CW1098" s="8"/>
      <c r="CX1098" s="8"/>
      <c r="CY1098" s="8"/>
      <c r="CZ1098" s="8"/>
      <c r="DA1098" s="8"/>
      <c r="DB1098" s="8"/>
      <c r="DC1098" s="8"/>
      <c r="DD1098" s="8"/>
    </row>
    <row r="1099" spans="3:108" x14ac:dyDescent="0.2">
      <c r="C1099" s="43"/>
      <c r="D1099" s="43"/>
      <c r="E1099" s="43"/>
      <c r="F1099" s="44"/>
      <c r="H1099" s="8"/>
      <c r="I1099" s="8"/>
      <c r="J1099" s="8"/>
      <c r="K1099" s="51"/>
      <c r="L1099" s="21"/>
      <c r="M1099" s="8"/>
      <c r="N1099" s="44"/>
      <c r="O1099" s="44"/>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c r="AZ1099" s="8"/>
      <c r="BA1099" s="8"/>
      <c r="BB1099" s="8"/>
      <c r="BC1099" s="8"/>
      <c r="BD1099" s="8"/>
      <c r="BE1099" s="8"/>
      <c r="BF1099" s="8"/>
      <c r="BG1099" s="8"/>
      <c r="BH1099" s="8"/>
      <c r="BI1099" s="8"/>
      <c r="BJ1099" s="8"/>
      <c r="BK1099" s="8"/>
      <c r="BL1099" s="8"/>
      <c r="BM1099" s="8"/>
      <c r="BN1099" s="8"/>
      <c r="BO1099" s="8"/>
      <c r="BP1099" s="8"/>
      <c r="BQ1099" s="8"/>
      <c r="BR1099" s="8"/>
      <c r="BS1099" s="8"/>
      <c r="BT1099" s="8"/>
      <c r="BU1099" s="8"/>
      <c r="BV1099" s="8"/>
      <c r="BW1099" s="8"/>
      <c r="BX1099" s="8"/>
      <c r="BY1099" s="8"/>
      <c r="BZ1099" s="8"/>
      <c r="CA1099" s="8"/>
      <c r="CB1099" s="8"/>
      <c r="CC1099" s="8"/>
      <c r="CD1099" s="8"/>
      <c r="CE1099" s="8"/>
      <c r="CF1099" s="8"/>
      <c r="CG1099" s="8"/>
      <c r="CH1099" s="8"/>
      <c r="CI1099" s="8"/>
      <c r="CJ1099" s="8"/>
      <c r="CK1099" s="8"/>
      <c r="CL1099" s="8"/>
      <c r="CM1099" s="8"/>
      <c r="CN1099" s="8"/>
      <c r="CO1099" s="8"/>
      <c r="CP1099" s="8"/>
      <c r="CQ1099" s="8"/>
      <c r="CR1099" s="8"/>
      <c r="CS1099" s="8"/>
      <c r="CT1099" s="8"/>
      <c r="CU1099" s="8"/>
      <c r="CV1099" s="8"/>
      <c r="CW1099" s="8"/>
      <c r="CX1099" s="8"/>
      <c r="CY1099" s="8"/>
      <c r="CZ1099" s="8"/>
      <c r="DA1099" s="8"/>
      <c r="DB1099" s="8"/>
      <c r="DC1099" s="8"/>
      <c r="DD1099" s="8"/>
    </row>
    <row r="1100" spans="3:108" x14ac:dyDescent="0.2">
      <c r="C1100" s="43"/>
      <c r="D1100" s="43"/>
      <c r="E1100" s="43"/>
      <c r="F1100" s="44"/>
      <c r="H1100" s="8"/>
      <c r="I1100" s="8"/>
      <c r="J1100" s="8"/>
      <c r="K1100" s="51"/>
      <c r="L1100" s="21"/>
      <c r="M1100" s="8"/>
      <c r="N1100" s="44"/>
      <c r="O1100" s="44"/>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8"/>
      <c r="AX1100" s="8"/>
      <c r="AY1100" s="8"/>
      <c r="AZ1100" s="8"/>
      <c r="BA1100" s="8"/>
      <c r="BB1100" s="8"/>
      <c r="BC1100" s="8"/>
      <c r="BD1100" s="8"/>
      <c r="BE1100" s="8"/>
      <c r="BF1100" s="8"/>
      <c r="BG1100" s="8"/>
      <c r="BH1100" s="8"/>
      <c r="BI1100" s="8"/>
      <c r="BJ1100" s="8"/>
      <c r="BK1100" s="8"/>
      <c r="BL1100" s="8"/>
      <c r="BM1100" s="8"/>
      <c r="BN1100" s="8"/>
      <c r="BO1100" s="8"/>
      <c r="BP1100" s="8"/>
      <c r="BQ1100" s="8"/>
      <c r="BR1100" s="8"/>
      <c r="BS1100" s="8"/>
      <c r="BT1100" s="8"/>
      <c r="BU1100" s="8"/>
      <c r="BV1100" s="8"/>
      <c r="BW1100" s="8"/>
      <c r="BX1100" s="8"/>
      <c r="BY1100" s="8"/>
      <c r="BZ1100" s="8"/>
      <c r="CA1100" s="8"/>
      <c r="CB1100" s="8"/>
      <c r="CC1100" s="8"/>
      <c r="CD1100" s="8"/>
      <c r="CE1100" s="8"/>
      <c r="CF1100" s="8"/>
      <c r="CG1100" s="8"/>
      <c r="CH1100" s="8"/>
      <c r="CI1100" s="8"/>
      <c r="CJ1100" s="8"/>
      <c r="CK1100" s="8"/>
      <c r="CL1100" s="8"/>
      <c r="CM1100" s="8"/>
      <c r="CN1100" s="8"/>
      <c r="CO1100" s="8"/>
      <c r="CP1100" s="8"/>
      <c r="CQ1100" s="8"/>
      <c r="CR1100" s="8"/>
      <c r="CS1100" s="8"/>
      <c r="CT1100" s="8"/>
      <c r="CU1100" s="8"/>
      <c r="CV1100" s="8"/>
      <c r="CW1100" s="8"/>
      <c r="CX1100" s="8"/>
      <c r="CY1100" s="8"/>
      <c r="CZ1100" s="8"/>
      <c r="DA1100" s="8"/>
      <c r="DB1100" s="8"/>
      <c r="DC1100" s="8"/>
      <c r="DD1100" s="8"/>
    </row>
    <row r="1101" spans="3:108" x14ac:dyDescent="0.2">
      <c r="C1101" s="43"/>
      <c r="D1101" s="43"/>
      <c r="E1101" s="43"/>
      <c r="F1101" s="44"/>
      <c r="H1101" s="8"/>
      <c r="I1101" s="8"/>
      <c r="J1101" s="8"/>
      <c r="K1101" s="51"/>
      <c r="L1101" s="21"/>
      <c r="M1101" s="8"/>
      <c r="N1101" s="44"/>
      <c r="O1101" s="44"/>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8"/>
      <c r="AX1101" s="8"/>
      <c r="AY1101" s="8"/>
      <c r="AZ1101" s="8"/>
      <c r="BA1101" s="8"/>
      <c r="BB1101" s="8"/>
      <c r="BC1101" s="8"/>
      <c r="BD1101" s="8"/>
      <c r="BE1101" s="8"/>
      <c r="BF1101" s="8"/>
      <c r="BG1101" s="8"/>
      <c r="BH1101" s="8"/>
      <c r="BI1101" s="8"/>
      <c r="BJ1101" s="8"/>
      <c r="BK1101" s="8"/>
      <c r="BL1101" s="8"/>
      <c r="BM1101" s="8"/>
      <c r="BN1101" s="8"/>
      <c r="BO1101" s="8"/>
      <c r="BP1101" s="8"/>
      <c r="BQ1101" s="8"/>
      <c r="BR1101" s="8"/>
      <c r="BS1101" s="8"/>
      <c r="BT1101" s="8"/>
      <c r="BU1101" s="8"/>
      <c r="BV1101" s="8"/>
      <c r="BW1101" s="8"/>
      <c r="BX1101" s="8"/>
      <c r="BY1101" s="8"/>
      <c r="BZ1101" s="8"/>
      <c r="CA1101" s="8"/>
      <c r="CB1101" s="8"/>
      <c r="CC1101" s="8"/>
      <c r="CD1101" s="8"/>
      <c r="CE1101" s="8"/>
      <c r="CF1101" s="8"/>
      <c r="CG1101" s="8"/>
      <c r="CH1101" s="8"/>
      <c r="CI1101" s="8"/>
      <c r="CJ1101" s="8"/>
      <c r="CK1101" s="8"/>
      <c r="CL1101" s="8"/>
      <c r="CM1101" s="8"/>
      <c r="CN1101" s="8"/>
      <c r="CO1101" s="8"/>
      <c r="CP1101" s="8"/>
      <c r="CQ1101" s="8"/>
      <c r="CR1101" s="8"/>
      <c r="CS1101" s="8"/>
      <c r="CT1101" s="8"/>
      <c r="CU1101" s="8"/>
      <c r="CV1101" s="8"/>
      <c r="CW1101" s="8"/>
      <c r="CX1101" s="8"/>
      <c r="CY1101" s="8"/>
      <c r="CZ1101" s="8"/>
      <c r="DA1101" s="8"/>
      <c r="DB1101" s="8"/>
      <c r="DC1101" s="8"/>
      <c r="DD1101" s="8"/>
    </row>
    <row r="1102" spans="3:108" x14ac:dyDescent="0.2">
      <c r="C1102" s="43"/>
      <c r="D1102" s="43"/>
      <c r="E1102" s="43"/>
      <c r="F1102" s="44"/>
      <c r="H1102" s="8"/>
      <c r="I1102" s="8"/>
      <c r="J1102" s="8"/>
      <c r="K1102" s="51"/>
      <c r="L1102" s="21"/>
      <c r="M1102" s="8"/>
      <c r="N1102" s="44"/>
      <c r="O1102" s="44"/>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8"/>
      <c r="AX1102" s="8"/>
      <c r="AY1102" s="8"/>
      <c r="AZ1102" s="8"/>
      <c r="BA1102" s="8"/>
      <c r="BB1102" s="8"/>
      <c r="BC1102" s="8"/>
      <c r="BD1102" s="8"/>
      <c r="BE1102" s="8"/>
      <c r="BF1102" s="8"/>
      <c r="BG1102" s="8"/>
      <c r="BH1102" s="8"/>
      <c r="BI1102" s="8"/>
      <c r="BJ1102" s="8"/>
      <c r="BK1102" s="8"/>
      <c r="BL1102" s="8"/>
      <c r="BM1102" s="8"/>
      <c r="BN1102" s="8"/>
      <c r="BO1102" s="8"/>
      <c r="BP1102" s="8"/>
      <c r="BQ1102" s="8"/>
      <c r="BR1102" s="8"/>
      <c r="BS1102" s="8"/>
      <c r="BT1102" s="8"/>
      <c r="BU1102" s="8"/>
      <c r="BV1102" s="8"/>
      <c r="BW1102" s="8"/>
      <c r="BX1102" s="8"/>
      <c r="BY1102" s="8"/>
      <c r="BZ1102" s="8"/>
      <c r="CA1102" s="8"/>
      <c r="CB1102" s="8"/>
      <c r="CC1102" s="8"/>
      <c r="CD1102" s="8"/>
      <c r="CE1102" s="8"/>
      <c r="CF1102" s="8"/>
      <c r="CG1102" s="8"/>
      <c r="CH1102" s="8"/>
      <c r="CI1102" s="8"/>
      <c r="CJ1102" s="8"/>
      <c r="CK1102" s="8"/>
      <c r="CL1102" s="8"/>
      <c r="CM1102" s="8"/>
      <c r="CN1102" s="8"/>
      <c r="CO1102" s="8"/>
      <c r="CP1102" s="8"/>
      <c r="CQ1102" s="8"/>
      <c r="CR1102" s="8"/>
      <c r="CS1102" s="8"/>
      <c r="CT1102" s="8"/>
      <c r="CU1102" s="8"/>
      <c r="CV1102" s="8"/>
      <c r="CW1102" s="8"/>
      <c r="CX1102" s="8"/>
      <c r="CY1102" s="8"/>
      <c r="CZ1102" s="8"/>
      <c r="DA1102" s="8"/>
      <c r="DB1102" s="8"/>
      <c r="DC1102" s="8"/>
      <c r="DD1102" s="8"/>
    </row>
    <row r="1103" spans="3:108" x14ac:dyDescent="0.2">
      <c r="C1103" s="43"/>
      <c r="D1103" s="43"/>
      <c r="E1103" s="43"/>
      <c r="F1103" s="44"/>
      <c r="H1103" s="8"/>
      <c r="I1103" s="8"/>
      <c r="J1103" s="8"/>
      <c r="K1103" s="51"/>
      <c r="L1103" s="21"/>
      <c r="M1103" s="8"/>
      <c r="N1103" s="44"/>
      <c r="O1103" s="44"/>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8"/>
      <c r="AX1103" s="8"/>
      <c r="AY1103" s="8"/>
      <c r="AZ1103" s="8"/>
      <c r="BA1103" s="8"/>
      <c r="BB1103" s="8"/>
      <c r="BC1103" s="8"/>
      <c r="BD1103" s="8"/>
      <c r="BE1103" s="8"/>
      <c r="BF1103" s="8"/>
      <c r="BG1103" s="8"/>
      <c r="BH1103" s="8"/>
      <c r="BI1103" s="8"/>
      <c r="BJ1103" s="8"/>
      <c r="BK1103" s="8"/>
      <c r="BL1103" s="8"/>
      <c r="BM1103" s="8"/>
      <c r="BN1103" s="8"/>
      <c r="BO1103" s="8"/>
      <c r="BP1103" s="8"/>
      <c r="BQ1103" s="8"/>
      <c r="BR1103" s="8"/>
      <c r="BS1103" s="8"/>
      <c r="BT1103" s="8"/>
      <c r="BU1103" s="8"/>
      <c r="BV1103" s="8"/>
      <c r="BW1103" s="8"/>
      <c r="BX1103" s="8"/>
      <c r="BY1103" s="8"/>
      <c r="BZ1103" s="8"/>
      <c r="CA1103" s="8"/>
      <c r="CB1103" s="8"/>
      <c r="CC1103" s="8"/>
      <c r="CD1103" s="8"/>
      <c r="CE1103" s="8"/>
      <c r="CF1103" s="8"/>
      <c r="CG1103" s="8"/>
      <c r="CH1103" s="8"/>
      <c r="CI1103" s="8"/>
      <c r="CJ1103" s="8"/>
      <c r="CK1103" s="8"/>
      <c r="CL1103" s="8"/>
      <c r="CM1103" s="8"/>
      <c r="CN1103" s="8"/>
      <c r="CO1103" s="8"/>
      <c r="CP1103" s="8"/>
      <c r="CQ1103" s="8"/>
      <c r="CR1103" s="8"/>
      <c r="CS1103" s="8"/>
      <c r="CT1103" s="8"/>
      <c r="CU1103" s="8"/>
      <c r="CV1103" s="8"/>
      <c r="CW1103" s="8"/>
      <c r="CX1103" s="8"/>
      <c r="CY1103" s="8"/>
      <c r="CZ1103" s="8"/>
      <c r="DA1103" s="8"/>
      <c r="DB1103" s="8"/>
      <c r="DC1103" s="8"/>
      <c r="DD1103" s="8"/>
    </row>
    <row r="1104" spans="3:108" x14ac:dyDescent="0.2">
      <c r="C1104" s="43"/>
      <c r="D1104" s="43"/>
      <c r="E1104" s="43"/>
      <c r="F1104" s="44"/>
      <c r="H1104" s="8"/>
      <c r="I1104" s="8"/>
      <c r="J1104" s="8"/>
      <c r="K1104" s="51"/>
      <c r="L1104" s="21"/>
      <c r="M1104" s="8"/>
      <c r="N1104" s="44"/>
      <c r="O1104" s="44"/>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8"/>
      <c r="AX1104" s="8"/>
      <c r="AY1104" s="8"/>
      <c r="AZ1104" s="8"/>
      <c r="BA1104" s="8"/>
      <c r="BB1104" s="8"/>
      <c r="BC1104" s="8"/>
      <c r="BD1104" s="8"/>
      <c r="BE1104" s="8"/>
      <c r="BF1104" s="8"/>
      <c r="BG1104" s="8"/>
      <c r="BH1104" s="8"/>
      <c r="BI1104" s="8"/>
      <c r="BJ1104" s="8"/>
      <c r="BK1104" s="8"/>
      <c r="BL1104" s="8"/>
      <c r="BM1104" s="8"/>
      <c r="BN1104" s="8"/>
      <c r="BO1104" s="8"/>
      <c r="BP1104" s="8"/>
      <c r="BQ1104" s="8"/>
      <c r="BR1104" s="8"/>
      <c r="BS1104" s="8"/>
      <c r="BT1104" s="8"/>
      <c r="BU1104" s="8"/>
      <c r="BV1104" s="8"/>
      <c r="BW1104" s="8"/>
      <c r="BX1104" s="8"/>
      <c r="BY1104" s="8"/>
      <c r="BZ1104" s="8"/>
      <c r="CA1104" s="8"/>
      <c r="CB1104" s="8"/>
      <c r="CC1104" s="8"/>
      <c r="CD1104" s="8"/>
      <c r="CE1104" s="8"/>
      <c r="CF1104" s="8"/>
      <c r="CG1104" s="8"/>
      <c r="CH1104" s="8"/>
      <c r="CI1104" s="8"/>
      <c r="CJ1104" s="8"/>
      <c r="CK1104" s="8"/>
      <c r="CL1104" s="8"/>
      <c r="CM1104" s="8"/>
      <c r="CN1104" s="8"/>
      <c r="CO1104" s="8"/>
      <c r="CP1104" s="8"/>
      <c r="CQ1104" s="8"/>
      <c r="CR1104" s="8"/>
      <c r="CS1104" s="8"/>
      <c r="CT1104" s="8"/>
      <c r="CU1104" s="8"/>
      <c r="CV1104" s="8"/>
      <c r="CW1104" s="8"/>
      <c r="CX1104" s="8"/>
      <c r="CY1104" s="8"/>
      <c r="CZ1104" s="8"/>
      <c r="DA1104" s="8"/>
      <c r="DB1104" s="8"/>
      <c r="DC1104" s="8"/>
      <c r="DD1104" s="8"/>
    </row>
    <row r="1105" spans="3:108" x14ac:dyDescent="0.2">
      <c r="C1105" s="43"/>
      <c r="D1105" s="43"/>
      <c r="E1105" s="43"/>
      <c r="F1105" s="44"/>
      <c r="H1105" s="8"/>
      <c r="I1105" s="8"/>
      <c r="J1105" s="8"/>
      <c r="K1105" s="51"/>
      <c r="L1105" s="21"/>
      <c r="M1105" s="8"/>
      <c r="N1105" s="44"/>
      <c r="O1105" s="44"/>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8"/>
      <c r="AX1105" s="8"/>
      <c r="AY1105" s="8"/>
      <c r="AZ1105" s="8"/>
      <c r="BA1105" s="8"/>
      <c r="BB1105" s="8"/>
      <c r="BC1105" s="8"/>
      <c r="BD1105" s="8"/>
      <c r="BE1105" s="8"/>
      <c r="BF1105" s="8"/>
      <c r="BG1105" s="8"/>
      <c r="BH1105" s="8"/>
      <c r="BI1105" s="8"/>
      <c r="BJ1105" s="8"/>
      <c r="BK1105" s="8"/>
      <c r="BL1105" s="8"/>
      <c r="BM1105" s="8"/>
      <c r="BN1105" s="8"/>
      <c r="BO1105" s="8"/>
      <c r="BP1105" s="8"/>
      <c r="BQ1105" s="8"/>
      <c r="BR1105" s="8"/>
      <c r="BS1105" s="8"/>
      <c r="BT1105" s="8"/>
      <c r="BU1105" s="8"/>
      <c r="BV1105" s="8"/>
      <c r="BW1105" s="8"/>
      <c r="BX1105" s="8"/>
      <c r="BY1105" s="8"/>
      <c r="BZ1105" s="8"/>
      <c r="CA1105" s="8"/>
      <c r="CB1105" s="8"/>
      <c r="CC1105" s="8"/>
      <c r="CD1105" s="8"/>
      <c r="CE1105" s="8"/>
      <c r="CF1105" s="8"/>
      <c r="CG1105" s="8"/>
      <c r="CH1105" s="8"/>
      <c r="CI1105" s="8"/>
      <c r="CJ1105" s="8"/>
      <c r="CK1105" s="8"/>
      <c r="CL1105" s="8"/>
      <c r="CM1105" s="8"/>
      <c r="CN1105" s="8"/>
      <c r="CO1105" s="8"/>
      <c r="CP1105" s="8"/>
      <c r="CQ1105" s="8"/>
      <c r="CR1105" s="8"/>
      <c r="CS1105" s="8"/>
      <c r="CT1105" s="8"/>
      <c r="CU1105" s="8"/>
      <c r="CV1105" s="8"/>
      <c r="CW1105" s="8"/>
      <c r="CX1105" s="8"/>
      <c r="CY1105" s="8"/>
      <c r="CZ1105" s="8"/>
      <c r="DA1105" s="8"/>
      <c r="DB1105" s="8"/>
      <c r="DC1105" s="8"/>
      <c r="DD1105" s="8"/>
    </row>
    <row r="1106" spans="3:108" x14ac:dyDescent="0.2">
      <c r="C1106" s="43"/>
      <c r="D1106" s="43"/>
      <c r="E1106" s="43"/>
      <c r="F1106" s="44"/>
      <c r="H1106" s="8"/>
      <c r="I1106" s="8"/>
      <c r="J1106" s="8"/>
      <c r="K1106" s="51"/>
      <c r="L1106" s="21"/>
      <c r="M1106" s="8"/>
      <c r="N1106" s="44"/>
      <c r="O1106" s="44"/>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8"/>
      <c r="AX1106" s="8"/>
      <c r="AY1106" s="8"/>
      <c r="AZ1106" s="8"/>
      <c r="BA1106" s="8"/>
      <c r="BB1106" s="8"/>
      <c r="BC1106" s="8"/>
      <c r="BD1106" s="8"/>
      <c r="BE1106" s="8"/>
      <c r="BF1106" s="8"/>
      <c r="BG1106" s="8"/>
      <c r="BH1106" s="8"/>
      <c r="BI1106" s="8"/>
      <c r="BJ1106" s="8"/>
      <c r="BK1106" s="8"/>
      <c r="BL1106" s="8"/>
      <c r="BM1106" s="8"/>
      <c r="BN1106" s="8"/>
      <c r="BO1106" s="8"/>
      <c r="BP1106" s="8"/>
      <c r="BQ1106" s="8"/>
      <c r="BR1106" s="8"/>
      <c r="BS1106" s="8"/>
      <c r="BT1106" s="8"/>
      <c r="BU1106" s="8"/>
      <c r="BV1106" s="8"/>
      <c r="BW1106" s="8"/>
      <c r="BX1106" s="8"/>
      <c r="BY1106" s="8"/>
      <c r="BZ1106" s="8"/>
      <c r="CA1106" s="8"/>
      <c r="CB1106" s="8"/>
      <c r="CC1106" s="8"/>
      <c r="CD1106" s="8"/>
      <c r="CE1106" s="8"/>
      <c r="CF1106" s="8"/>
      <c r="CG1106" s="8"/>
      <c r="CH1106" s="8"/>
      <c r="CI1106" s="8"/>
      <c r="CJ1106" s="8"/>
      <c r="CK1106" s="8"/>
      <c r="CL1106" s="8"/>
      <c r="CM1106" s="8"/>
      <c r="CN1106" s="8"/>
      <c r="CO1106" s="8"/>
      <c r="CP1106" s="8"/>
      <c r="CQ1106" s="8"/>
      <c r="CR1106" s="8"/>
      <c r="CS1106" s="8"/>
      <c r="CT1106" s="8"/>
      <c r="CU1106" s="8"/>
      <c r="CV1106" s="8"/>
      <c r="CW1106" s="8"/>
      <c r="CX1106" s="8"/>
      <c r="CY1106" s="8"/>
      <c r="CZ1106" s="8"/>
      <c r="DA1106" s="8"/>
      <c r="DB1106" s="8"/>
      <c r="DC1106" s="8"/>
      <c r="DD1106" s="8"/>
    </row>
    <row r="1107" spans="3:108" x14ac:dyDescent="0.2">
      <c r="C1107" s="43"/>
      <c r="D1107" s="43"/>
      <c r="E1107" s="43"/>
      <c r="F1107" s="44"/>
      <c r="H1107" s="8"/>
      <c r="I1107" s="8"/>
      <c r="J1107" s="8"/>
      <c r="K1107" s="51"/>
      <c r="L1107" s="21"/>
      <c r="M1107" s="8"/>
      <c r="N1107" s="44"/>
      <c r="O1107" s="44"/>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8"/>
      <c r="AX1107" s="8"/>
      <c r="AY1107" s="8"/>
      <c r="AZ1107" s="8"/>
      <c r="BA1107" s="8"/>
      <c r="BB1107" s="8"/>
      <c r="BC1107" s="8"/>
      <c r="BD1107" s="8"/>
      <c r="BE1107" s="8"/>
      <c r="BF1107" s="8"/>
      <c r="BG1107" s="8"/>
      <c r="BH1107" s="8"/>
      <c r="BI1107" s="8"/>
      <c r="BJ1107" s="8"/>
      <c r="BK1107" s="8"/>
      <c r="BL1107" s="8"/>
      <c r="BM1107" s="8"/>
      <c r="BN1107" s="8"/>
      <c r="BO1107" s="8"/>
      <c r="BP1107" s="8"/>
      <c r="BQ1107" s="8"/>
      <c r="BR1107" s="8"/>
      <c r="BS1107" s="8"/>
      <c r="BT1107" s="8"/>
      <c r="BU1107" s="8"/>
      <c r="BV1107" s="8"/>
      <c r="BW1107" s="8"/>
      <c r="BX1107" s="8"/>
      <c r="BY1107" s="8"/>
      <c r="BZ1107" s="8"/>
      <c r="CA1107" s="8"/>
      <c r="CB1107" s="8"/>
      <c r="CC1107" s="8"/>
      <c r="CD1107" s="8"/>
      <c r="CE1107" s="8"/>
      <c r="CF1107" s="8"/>
      <c r="CG1107" s="8"/>
      <c r="CH1107" s="8"/>
      <c r="CI1107" s="8"/>
      <c r="CJ1107" s="8"/>
      <c r="CK1107" s="8"/>
      <c r="CL1107" s="8"/>
      <c r="CM1107" s="8"/>
      <c r="CN1107" s="8"/>
      <c r="CO1107" s="8"/>
      <c r="CP1107" s="8"/>
      <c r="CQ1107" s="8"/>
      <c r="CR1107" s="8"/>
      <c r="CS1107" s="8"/>
      <c r="CT1107" s="8"/>
      <c r="CU1107" s="8"/>
      <c r="CV1107" s="8"/>
      <c r="CW1107" s="8"/>
      <c r="CX1107" s="8"/>
      <c r="CY1107" s="8"/>
      <c r="CZ1107" s="8"/>
      <c r="DA1107" s="8"/>
      <c r="DB1107" s="8"/>
      <c r="DC1107" s="8"/>
      <c r="DD1107" s="8"/>
    </row>
    <row r="1108" spans="3:108" x14ac:dyDescent="0.2">
      <c r="C1108" s="43"/>
      <c r="D1108" s="43"/>
      <c r="E1108" s="43"/>
      <c r="F1108" s="44"/>
      <c r="H1108" s="8"/>
      <c r="I1108" s="8"/>
      <c r="J1108" s="8"/>
      <c r="K1108" s="51"/>
      <c r="L1108" s="21"/>
      <c r="M1108" s="8"/>
      <c r="N1108" s="44"/>
      <c r="O1108" s="44"/>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8"/>
      <c r="AX1108" s="8"/>
      <c r="AY1108" s="8"/>
      <c r="AZ1108" s="8"/>
      <c r="BA1108" s="8"/>
      <c r="BB1108" s="8"/>
      <c r="BC1108" s="8"/>
      <c r="BD1108" s="8"/>
      <c r="BE1108" s="8"/>
      <c r="BF1108" s="8"/>
      <c r="BG1108" s="8"/>
      <c r="BH1108" s="8"/>
      <c r="BI1108" s="8"/>
      <c r="BJ1108" s="8"/>
      <c r="BK1108" s="8"/>
      <c r="BL1108" s="8"/>
      <c r="BM1108" s="8"/>
      <c r="BN1108" s="8"/>
      <c r="BO1108" s="8"/>
      <c r="BP1108" s="8"/>
      <c r="BQ1108" s="8"/>
      <c r="BR1108" s="8"/>
      <c r="BS1108" s="8"/>
      <c r="BT1108" s="8"/>
      <c r="BU1108" s="8"/>
      <c r="BV1108" s="8"/>
      <c r="BW1108" s="8"/>
      <c r="BX1108" s="8"/>
      <c r="BY1108" s="8"/>
      <c r="BZ1108" s="8"/>
      <c r="CA1108" s="8"/>
      <c r="CB1108" s="8"/>
      <c r="CC1108" s="8"/>
      <c r="CD1108" s="8"/>
      <c r="CE1108" s="8"/>
      <c r="CF1108" s="8"/>
      <c r="CG1108" s="8"/>
      <c r="CH1108" s="8"/>
      <c r="CI1108" s="8"/>
      <c r="CJ1108" s="8"/>
      <c r="CK1108" s="8"/>
      <c r="CL1108" s="8"/>
      <c r="CM1108" s="8"/>
      <c r="CN1108" s="8"/>
      <c r="CO1108" s="8"/>
      <c r="CP1108" s="8"/>
      <c r="CQ1108" s="8"/>
      <c r="CR1108" s="8"/>
      <c r="CS1108" s="8"/>
      <c r="CT1108" s="8"/>
      <c r="CU1108" s="8"/>
      <c r="CV1108" s="8"/>
      <c r="CW1108" s="8"/>
      <c r="CX1108" s="8"/>
      <c r="CY1108" s="8"/>
      <c r="CZ1108" s="8"/>
      <c r="DA1108" s="8"/>
      <c r="DB1108" s="8"/>
      <c r="DC1108" s="8"/>
      <c r="DD1108" s="8"/>
    </row>
    <row r="1109" spans="3:108" x14ac:dyDescent="0.2">
      <c r="C1109" s="43"/>
      <c r="D1109" s="43"/>
      <c r="E1109" s="43"/>
      <c r="F1109" s="44"/>
      <c r="H1109" s="8"/>
      <c r="I1109" s="8"/>
      <c r="J1109" s="8"/>
      <c r="K1109" s="51"/>
      <c r="L1109" s="21"/>
      <c r="M1109" s="8"/>
      <c r="N1109" s="44"/>
      <c r="O1109" s="44"/>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8"/>
      <c r="AX1109" s="8"/>
      <c r="AY1109" s="8"/>
      <c r="AZ1109" s="8"/>
      <c r="BA1109" s="8"/>
      <c r="BB1109" s="8"/>
      <c r="BC1109" s="8"/>
      <c r="BD1109" s="8"/>
      <c r="BE1109" s="8"/>
      <c r="BF1109" s="8"/>
      <c r="BG1109" s="8"/>
      <c r="BH1109" s="8"/>
      <c r="BI1109" s="8"/>
      <c r="BJ1109" s="8"/>
      <c r="BK1109" s="8"/>
      <c r="BL1109" s="8"/>
      <c r="BM1109" s="8"/>
      <c r="BN1109" s="8"/>
      <c r="BO1109" s="8"/>
      <c r="BP1109" s="8"/>
      <c r="BQ1109" s="8"/>
      <c r="BR1109" s="8"/>
      <c r="BS1109" s="8"/>
      <c r="BT1109" s="8"/>
      <c r="BU1109" s="8"/>
      <c r="BV1109" s="8"/>
      <c r="BW1109" s="8"/>
      <c r="BX1109" s="8"/>
      <c r="BY1109" s="8"/>
      <c r="BZ1109" s="8"/>
      <c r="CA1109" s="8"/>
      <c r="CB1109" s="8"/>
      <c r="CC1109" s="8"/>
      <c r="CD1109" s="8"/>
      <c r="CE1109" s="8"/>
      <c r="CF1109" s="8"/>
      <c r="CG1109" s="8"/>
      <c r="CH1109" s="8"/>
      <c r="CI1109" s="8"/>
      <c r="CJ1109" s="8"/>
      <c r="CK1109" s="8"/>
      <c r="CL1109" s="8"/>
      <c r="CM1109" s="8"/>
      <c r="CN1109" s="8"/>
      <c r="CO1109" s="8"/>
      <c r="CP1109" s="8"/>
      <c r="CQ1109" s="8"/>
      <c r="CR1109" s="8"/>
      <c r="CS1109" s="8"/>
      <c r="CT1109" s="8"/>
      <c r="CU1109" s="8"/>
      <c r="CV1109" s="8"/>
      <c r="CW1109" s="8"/>
      <c r="CX1109" s="8"/>
      <c r="CY1109" s="8"/>
      <c r="CZ1109" s="8"/>
      <c r="DA1109" s="8"/>
      <c r="DB1109" s="8"/>
      <c r="DC1109" s="8"/>
      <c r="DD1109" s="8"/>
    </row>
    <row r="1110" spans="3:108" x14ac:dyDescent="0.2">
      <c r="C1110" s="43"/>
      <c r="D1110" s="43"/>
      <c r="E1110" s="43"/>
      <c r="F1110" s="44"/>
      <c r="H1110" s="8"/>
      <c r="I1110" s="8"/>
      <c r="J1110" s="8"/>
      <c r="K1110" s="51"/>
      <c r="L1110" s="21"/>
      <c r="M1110" s="8"/>
      <c r="N1110" s="44"/>
      <c r="O1110" s="44"/>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8"/>
      <c r="AX1110" s="8"/>
      <c r="AY1110" s="8"/>
      <c r="AZ1110" s="8"/>
      <c r="BA1110" s="8"/>
      <c r="BB1110" s="8"/>
      <c r="BC1110" s="8"/>
      <c r="BD1110" s="8"/>
      <c r="BE1110" s="8"/>
      <c r="BF1110" s="8"/>
      <c r="BG1110" s="8"/>
      <c r="BH1110" s="8"/>
      <c r="BI1110" s="8"/>
      <c r="BJ1110" s="8"/>
      <c r="BK1110" s="8"/>
      <c r="BL1110" s="8"/>
      <c r="BM1110" s="8"/>
      <c r="BN1110" s="8"/>
      <c r="BO1110" s="8"/>
      <c r="BP1110" s="8"/>
      <c r="BQ1110" s="8"/>
      <c r="BR1110" s="8"/>
      <c r="BS1110" s="8"/>
      <c r="BT1110" s="8"/>
      <c r="BU1110" s="8"/>
      <c r="BV1110" s="8"/>
      <c r="BW1110" s="8"/>
      <c r="BX1110" s="8"/>
      <c r="BY1110" s="8"/>
      <c r="BZ1110" s="8"/>
      <c r="CA1110" s="8"/>
      <c r="CB1110" s="8"/>
      <c r="CC1110" s="8"/>
      <c r="CD1110" s="8"/>
      <c r="CE1110" s="8"/>
      <c r="CF1110" s="8"/>
      <c r="CG1110" s="8"/>
      <c r="CH1110" s="8"/>
      <c r="CI1110" s="8"/>
      <c r="CJ1110" s="8"/>
      <c r="CK1110" s="8"/>
      <c r="CL1110" s="8"/>
      <c r="CM1110" s="8"/>
      <c r="CN1110" s="8"/>
      <c r="CO1110" s="8"/>
      <c r="CP1110" s="8"/>
      <c r="CQ1110" s="8"/>
      <c r="CR1110" s="8"/>
      <c r="CS1110" s="8"/>
      <c r="CT1110" s="8"/>
      <c r="CU1110" s="8"/>
      <c r="CV1110" s="8"/>
      <c r="CW1110" s="8"/>
      <c r="CX1110" s="8"/>
      <c r="CY1110" s="8"/>
      <c r="CZ1110" s="8"/>
      <c r="DA1110" s="8"/>
      <c r="DB1110" s="8"/>
      <c r="DC1110" s="8"/>
      <c r="DD1110" s="8"/>
    </row>
    <row r="1111" spans="3:108" x14ac:dyDescent="0.2">
      <c r="C1111" s="43"/>
      <c r="D1111" s="43"/>
      <c r="E1111" s="43"/>
      <c r="F1111" s="44"/>
      <c r="H1111" s="8"/>
      <c r="I1111" s="8"/>
      <c r="J1111" s="8"/>
      <c r="K1111" s="51"/>
      <c r="L1111" s="21"/>
      <c r="M1111" s="8"/>
      <c r="N1111" s="44"/>
      <c r="O1111" s="44"/>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8"/>
      <c r="AX1111" s="8"/>
      <c r="AY1111" s="8"/>
      <c r="AZ1111" s="8"/>
      <c r="BA1111" s="8"/>
      <c r="BB1111" s="8"/>
      <c r="BC1111" s="8"/>
      <c r="BD1111" s="8"/>
      <c r="BE1111" s="8"/>
      <c r="BF1111" s="8"/>
      <c r="BG1111" s="8"/>
      <c r="BH1111" s="8"/>
      <c r="BI1111" s="8"/>
      <c r="BJ1111" s="8"/>
      <c r="BK1111" s="8"/>
      <c r="BL1111" s="8"/>
      <c r="BM1111" s="8"/>
      <c r="BN1111" s="8"/>
      <c r="BO1111" s="8"/>
      <c r="BP1111" s="8"/>
      <c r="BQ1111" s="8"/>
      <c r="BR1111" s="8"/>
      <c r="BS1111" s="8"/>
      <c r="BT1111" s="8"/>
      <c r="BU1111" s="8"/>
      <c r="BV1111" s="8"/>
      <c r="BW1111" s="8"/>
      <c r="BX1111" s="8"/>
      <c r="BY1111" s="8"/>
      <c r="BZ1111" s="8"/>
      <c r="CA1111" s="8"/>
      <c r="CB1111" s="8"/>
      <c r="CC1111" s="8"/>
      <c r="CD1111" s="8"/>
      <c r="CE1111" s="8"/>
      <c r="CF1111" s="8"/>
      <c r="CG1111" s="8"/>
      <c r="CH1111" s="8"/>
      <c r="CI1111" s="8"/>
      <c r="CJ1111" s="8"/>
      <c r="CK1111" s="8"/>
      <c r="CL1111" s="8"/>
      <c r="CM1111" s="8"/>
      <c r="CN1111" s="8"/>
      <c r="CO1111" s="8"/>
      <c r="CP1111" s="8"/>
      <c r="CQ1111" s="8"/>
      <c r="CR1111" s="8"/>
      <c r="CS1111" s="8"/>
      <c r="CT1111" s="8"/>
      <c r="CU1111" s="8"/>
      <c r="CV1111" s="8"/>
      <c r="CW1111" s="8"/>
      <c r="CX1111" s="8"/>
      <c r="CY1111" s="8"/>
      <c r="CZ1111" s="8"/>
      <c r="DA1111" s="8"/>
      <c r="DB1111" s="8"/>
      <c r="DC1111" s="8"/>
      <c r="DD1111" s="8"/>
    </row>
    <row r="1112" spans="3:108" x14ac:dyDescent="0.2">
      <c r="C1112" s="43"/>
      <c r="D1112" s="43"/>
      <c r="E1112" s="43"/>
      <c r="F1112" s="44"/>
      <c r="H1112" s="8"/>
      <c r="I1112" s="8"/>
      <c r="J1112" s="8"/>
      <c r="K1112" s="51"/>
      <c r="L1112" s="21"/>
      <c r="M1112" s="8"/>
      <c r="N1112" s="44"/>
      <c r="O1112" s="44"/>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8"/>
      <c r="AX1112" s="8"/>
      <c r="AY1112" s="8"/>
      <c r="AZ1112" s="8"/>
      <c r="BA1112" s="8"/>
      <c r="BB1112" s="8"/>
      <c r="BC1112" s="8"/>
      <c r="BD1112" s="8"/>
      <c r="BE1112" s="8"/>
      <c r="BF1112" s="8"/>
      <c r="BG1112" s="8"/>
      <c r="BH1112" s="8"/>
      <c r="BI1112" s="8"/>
      <c r="BJ1112" s="8"/>
      <c r="BK1112" s="8"/>
      <c r="BL1112" s="8"/>
      <c r="BM1112" s="8"/>
      <c r="BN1112" s="8"/>
      <c r="BO1112" s="8"/>
      <c r="BP1112" s="8"/>
      <c r="BQ1112" s="8"/>
      <c r="BR1112" s="8"/>
      <c r="BS1112" s="8"/>
      <c r="BT1112" s="8"/>
      <c r="BU1112" s="8"/>
      <c r="BV1112" s="8"/>
      <c r="BW1112" s="8"/>
      <c r="BX1112" s="8"/>
      <c r="BY1112" s="8"/>
      <c r="BZ1112" s="8"/>
      <c r="CA1112" s="8"/>
      <c r="CB1112" s="8"/>
      <c r="CC1112" s="8"/>
      <c r="CD1112" s="8"/>
      <c r="CE1112" s="8"/>
      <c r="CF1112" s="8"/>
      <c r="CG1112" s="8"/>
      <c r="CH1112" s="8"/>
      <c r="CI1112" s="8"/>
      <c r="CJ1112" s="8"/>
      <c r="CK1112" s="8"/>
      <c r="CL1112" s="8"/>
      <c r="CM1112" s="8"/>
      <c r="CN1112" s="8"/>
      <c r="CO1112" s="8"/>
      <c r="CP1112" s="8"/>
      <c r="CQ1112" s="8"/>
      <c r="CR1112" s="8"/>
      <c r="CS1112" s="8"/>
      <c r="CT1112" s="8"/>
      <c r="CU1112" s="8"/>
      <c r="CV1112" s="8"/>
      <c r="CW1112" s="8"/>
      <c r="CX1112" s="8"/>
      <c r="CY1112" s="8"/>
      <c r="CZ1112" s="8"/>
      <c r="DA1112" s="8"/>
      <c r="DB1112" s="8"/>
      <c r="DC1112" s="8"/>
      <c r="DD1112" s="8"/>
    </row>
    <row r="1113" spans="3:108" x14ac:dyDescent="0.2">
      <c r="C1113" s="43"/>
      <c r="D1113" s="43"/>
      <c r="E1113" s="43"/>
      <c r="F1113" s="44"/>
      <c r="H1113" s="8"/>
      <c r="I1113" s="8"/>
      <c r="J1113" s="8"/>
      <c r="K1113" s="51"/>
      <c r="L1113" s="21"/>
      <c r="M1113" s="8"/>
      <c r="N1113" s="44"/>
      <c r="O1113" s="44"/>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8"/>
      <c r="AX1113" s="8"/>
      <c r="AY1113" s="8"/>
      <c r="AZ1113" s="8"/>
      <c r="BA1113" s="8"/>
      <c r="BB1113" s="8"/>
      <c r="BC1113" s="8"/>
      <c r="BD1113" s="8"/>
      <c r="BE1113" s="8"/>
      <c r="BF1113" s="8"/>
      <c r="BG1113" s="8"/>
      <c r="BH1113" s="8"/>
      <c r="BI1113" s="8"/>
      <c r="BJ1113" s="8"/>
      <c r="BK1113" s="8"/>
      <c r="BL1113" s="8"/>
      <c r="BM1113" s="8"/>
      <c r="BN1113" s="8"/>
      <c r="BO1113" s="8"/>
      <c r="BP1113" s="8"/>
      <c r="BQ1113" s="8"/>
      <c r="BR1113" s="8"/>
      <c r="BS1113" s="8"/>
      <c r="BT1113" s="8"/>
      <c r="BU1113" s="8"/>
      <c r="BV1113" s="8"/>
      <c r="BW1113" s="8"/>
      <c r="BX1113" s="8"/>
      <c r="BY1113" s="8"/>
      <c r="BZ1113" s="8"/>
      <c r="CA1113" s="8"/>
      <c r="CB1113" s="8"/>
      <c r="CC1113" s="8"/>
      <c r="CD1113" s="8"/>
      <c r="CE1113" s="8"/>
      <c r="CF1113" s="8"/>
      <c r="CG1113" s="8"/>
      <c r="CH1113" s="8"/>
      <c r="CI1113" s="8"/>
      <c r="CJ1113" s="8"/>
      <c r="CK1113" s="8"/>
      <c r="CL1113" s="8"/>
      <c r="CM1113" s="8"/>
      <c r="CN1113" s="8"/>
      <c r="CO1113" s="8"/>
      <c r="CP1113" s="8"/>
      <c r="CQ1113" s="8"/>
      <c r="CR1113" s="8"/>
      <c r="CS1113" s="8"/>
      <c r="CT1113" s="8"/>
      <c r="CU1113" s="8"/>
      <c r="CV1113" s="8"/>
      <c r="CW1113" s="8"/>
      <c r="CX1113" s="8"/>
      <c r="CY1113" s="8"/>
      <c r="CZ1113" s="8"/>
      <c r="DA1113" s="8"/>
      <c r="DB1113" s="8"/>
      <c r="DC1113" s="8"/>
      <c r="DD1113" s="8"/>
    </row>
    <row r="1114" spans="3:108" x14ac:dyDescent="0.2">
      <c r="C1114" s="43"/>
      <c r="D1114" s="43"/>
      <c r="E1114" s="43"/>
      <c r="F1114" s="44"/>
      <c r="H1114" s="8"/>
      <c r="I1114" s="8"/>
      <c r="J1114" s="8"/>
      <c r="K1114" s="51"/>
      <c r="L1114" s="21"/>
      <c r="M1114" s="8"/>
      <c r="N1114" s="44"/>
      <c r="O1114" s="44"/>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8"/>
      <c r="AX1114" s="8"/>
      <c r="AY1114" s="8"/>
      <c r="AZ1114" s="8"/>
      <c r="BA1114" s="8"/>
      <c r="BB1114" s="8"/>
      <c r="BC1114" s="8"/>
      <c r="BD1114" s="8"/>
      <c r="BE1114" s="8"/>
      <c r="BF1114" s="8"/>
      <c r="BG1114" s="8"/>
      <c r="BH1114" s="8"/>
      <c r="BI1114" s="8"/>
      <c r="BJ1114" s="8"/>
      <c r="BK1114" s="8"/>
      <c r="BL1114" s="8"/>
      <c r="BM1114" s="8"/>
      <c r="BN1114" s="8"/>
      <c r="BO1114" s="8"/>
      <c r="BP1114" s="8"/>
      <c r="BQ1114" s="8"/>
      <c r="BR1114" s="8"/>
      <c r="BS1114" s="8"/>
      <c r="BT1114" s="8"/>
      <c r="BU1114" s="8"/>
      <c r="BV1114" s="8"/>
      <c r="BW1114" s="8"/>
      <c r="BX1114" s="8"/>
      <c r="BY1114" s="8"/>
      <c r="BZ1114" s="8"/>
      <c r="CA1114" s="8"/>
      <c r="CB1114" s="8"/>
      <c r="CC1114" s="8"/>
      <c r="CD1114" s="8"/>
      <c r="CE1114" s="8"/>
      <c r="CF1114" s="8"/>
      <c r="CG1114" s="8"/>
      <c r="CH1114" s="8"/>
      <c r="CI1114" s="8"/>
      <c r="CJ1114" s="8"/>
      <c r="CK1114" s="8"/>
      <c r="CL1114" s="8"/>
      <c r="CM1114" s="8"/>
      <c r="CN1114" s="8"/>
      <c r="CO1114" s="8"/>
      <c r="CP1114" s="8"/>
      <c r="CQ1114" s="8"/>
      <c r="CR1114" s="8"/>
      <c r="CS1114" s="8"/>
      <c r="CT1114" s="8"/>
      <c r="CU1114" s="8"/>
      <c r="CV1114" s="8"/>
      <c r="CW1114" s="8"/>
      <c r="CX1114" s="8"/>
      <c r="CY1114" s="8"/>
      <c r="CZ1114" s="8"/>
      <c r="DA1114" s="8"/>
      <c r="DB1114" s="8"/>
      <c r="DC1114" s="8"/>
      <c r="DD1114" s="8"/>
    </row>
    <row r="1115" spans="3:108" x14ac:dyDescent="0.2">
      <c r="C1115" s="43"/>
      <c r="D1115" s="43"/>
      <c r="E1115" s="43"/>
      <c r="F1115" s="44"/>
      <c r="H1115" s="8"/>
      <c r="I1115" s="8"/>
      <c r="J1115" s="8"/>
      <c r="K1115" s="51"/>
      <c r="L1115" s="21"/>
      <c r="M1115" s="8"/>
      <c r="N1115" s="44"/>
      <c r="O1115" s="44"/>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8"/>
      <c r="AX1115" s="8"/>
      <c r="AY1115" s="8"/>
      <c r="AZ1115" s="8"/>
      <c r="BA1115" s="8"/>
      <c r="BB1115" s="8"/>
      <c r="BC1115" s="8"/>
      <c r="BD1115" s="8"/>
      <c r="BE1115" s="8"/>
      <c r="BF1115" s="8"/>
      <c r="BG1115" s="8"/>
      <c r="BH1115" s="8"/>
      <c r="BI1115" s="8"/>
      <c r="BJ1115" s="8"/>
      <c r="BK1115" s="8"/>
      <c r="BL1115" s="8"/>
      <c r="BM1115" s="8"/>
      <c r="BN1115" s="8"/>
      <c r="BO1115" s="8"/>
      <c r="BP1115" s="8"/>
      <c r="BQ1115" s="8"/>
      <c r="BR1115" s="8"/>
      <c r="BS1115" s="8"/>
      <c r="BT1115" s="8"/>
      <c r="BU1115" s="8"/>
      <c r="BV1115" s="8"/>
      <c r="BW1115" s="8"/>
      <c r="BX1115" s="8"/>
      <c r="BY1115" s="8"/>
      <c r="BZ1115" s="8"/>
      <c r="CA1115" s="8"/>
      <c r="CB1115" s="8"/>
      <c r="CC1115" s="8"/>
      <c r="CD1115" s="8"/>
      <c r="CE1115" s="8"/>
      <c r="CF1115" s="8"/>
      <c r="CG1115" s="8"/>
      <c r="CH1115" s="8"/>
      <c r="CI1115" s="8"/>
      <c r="CJ1115" s="8"/>
      <c r="CK1115" s="8"/>
      <c r="CL1115" s="8"/>
      <c r="CM1115" s="8"/>
      <c r="CN1115" s="8"/>
      <c r="CO1115" s="8"/>
      <c r="CP1115" s="8"/>
      <c r="CQ1115" s="8"/>
      <c r="CR1115" s="8"/>
      <c r="CS1115" s="8"/>
      <c r="CT1115" s="8"/>
      <c r="CU1115" s="8"/>
      <c r="CV1115" s="8"/>
      <c r="CW1115" s="8"/>
      <c r="CX1115" s="8"/>
      <c r="CY1115" s="8"/>
      <c r="CZ1115" s="8"/>
      <c r="DA1115" s="8"/>
      <c r="DB1115" s="8"/>
      <c r="DC1115" s="8"/>
      <c r="DD1115" s="8"/>
    </row>
    <row r="1116" spans="3:108" x14ac:dyDescent="0.2">
      <c r="C1116" s="43"/>
      <c r="D1116" s="43"/>
      <c r="E1116" s="43"/>
      <c r="F1116" s="44"/>
      <c r="H1116" s="8"/>
      <c r="I1116" s="8"/>
      <c r="J1116" s="8"/>
      <c r="K1116" s="51"/>
      <c r="L1116" s="21"/>
      <c r="M1116" s="8"/>
      <c r="N1116" s="44"/>
      <c r="O1116" s="44"/>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c r="AT1116" s="8"/>
      <c r="AU1116" s="8"/>
      <c r="AV1116" s="8"/>
      <c r="AW1116" s="8"/>
      <c r="AX1116" s="8"/>
      <c r="AY1116" s="8"/>
      <c r="AZ1116" s="8"/>
      <c r="BA1116" s="8"/>
      <c r="BB1116" s="8"/>
      <c r="BC1116" s="8"/>
      <c r="BD1116" s="8"/>
      <c r="BE1116" s="8"/>
      <c r="BF1116" s="8"/>
      <c r="BG1116" s="8"/>
      <c r="BH1116" s="8"/>
      <c r="BI1116" s="8"/>
      <c r="BJ1116" s="8"/>
      <c r="BK1116" s="8"/>
      <c r="BL1116" s="8"/>
      <c r="BM1116" s="8"/>
      <c r="BN1116" s="8"/>
      <c r="BO1116" s="8"/>
      <c r="BP1116" s="8"/>
      <c r="BQ1116" s="8"/>
      <c r="BR1116" s="8"/>
      <c r="BS1116" s="8"/>
      <c r="BT1116" s="8"/>
      <c r="BU1116" s="8"/>
      <c r="BV1116" s="8"/>
      <c r="BW1116" s="8"/>
      <c r="BX1116" s="8"/>
      <c r="BY1116" s="8"/>
      <c r="BZ1116" s="8"/>
      <c r="CA1116" s="8"/>
      <c r="CB1116" s="8"/>
      <c r="CC1116" s="8"/>
      <c r="CD1116" s="8"/>
      <c r="CE1116" s="8"/>
      <c r="CF1116" s="8"/>
      <c r="CG1116" s="8"/>
      <c r="CH1116" s="8"/>
      <c r="CI1116" s="8"/>
      <c r="CJ1116" s="8"/>
      <c r="CK1116" s="8"/>
      <c r="CL1116" s="8"/>
      <c r="CM1116" s="8"/>
      <c r="CN1116" s="8"/>
      <c r="CO1116" s="8"/>
      <c r="CP1116" s="8"/>
      <c r="CQ1116" s="8"/>
      <c r="CR1116" s="8"/>
      <c r="CS1116" s="8"/>
      <c r="CT1116" s="8"/>
      <c r="CU1116" s="8"/>
      <c r="CV1116" s="8"/>
      <c r="CW1116" s="8"/>
      <c r="CX1116" s="8"/>
      <c r="CY1116" s="8"/>
      <c r="CZ1116" s="8"/>
      <c r="DA1116" s="8"/>
      <c r="DB1116" s="8"/>
      <c r="DC1116" s="8"/>
      <c r="DD1116" s="8"/>
    </row>
    <row r="1117" spans="3:108" x14ac:dyDescent="0.2">
      <c r="C1117" s="43"/>
      <c r="D1117" s="43"/>
      <c r="E1117" s="43"/>
      <c r="F1117" s="44"/>
      <c r="H1117" s="8"/>
      <c r="I1117" s="8"/>
      <c r="J1117" s="8"/>
      <c r="K1117" s="51"/>
      <c r="L1117" s="21"/>
      <c r="M1117" s="8"/>
      <c r="N1117" s="44"/>
      <c r="O1117" s="44"/>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8"/>
      <c r="AX1117" s="8"/>
      <c r="AY1117" s="8"/>
      <c r="AZ1117" s="8"/>
      <c r="BA1117" s="8"/>
      <c r="BB1117" s="8"/>
      <c r="BC1117" s="8"/>
      <c r="BD1117" s="8"/>
      <c r="BE1117" s="8"/>
      <c r="BF1117" s="8"/>
      <c r="BG1117" s="8"/>
      <c r="BH1117" s="8"/>
      <c r="BI1117" s="8"/>
      <c r="BJ1117" s="8"/>
      <c r="BK1117" s="8"/>
      <c r="BL1117" s="8"/>
      <c r="BM1117" s="8"/>
      <c r="BN1117" s="8"/>
      <c r="BO1117" s="8"/>
      <c r="BP1117" s="8"/>
      <c r="BQ1117" s="8"/>
      <c r="BR1117" s="8"/>
      <c r="BS1117" s="8"/>
      <c r="BT1117" s="8"/>
      <c r="BU1117" s="8"/>
      <c r="BV1117" s="8"/>
      <c r="BW1117" s="8"/>
      <c r="BX1117" s="8"/>
      <c r="BY1117" s="8"/>
      <c r="BZ1117" s="8"/>
      <c r="CA1117" s="8"/>
      <c r="CB1117" s="8"/>
      <c r="CC1117" s="8"/>
      <c r="CD1117" s="8"/>
      <c r="CE1117" s="8"/>
      <c r="CF1117" s="8"/>
      <c r="CG1117" s="8"/>
      <c r="CH1117" s="8"/>
      <c r="CI1117" s="8"/>
      <c r="CJ1117" s="8"/>
      <c r="CK1117" s="8"/>
      <c r="CL1117" s="8"/>
      <c r="CM1117" s="8"/>
      <c r="CN1117" s="8"/>
      <c r="CO1117" s="8"/>
      <c r="CP1117" s="8"/>
      <c r="CQ1117" s="8"/>
      <c r="CR1117" s="8"/>
      <c r="CS1117" s="8"/>
      <c r="CT1117" s="8"/>
      <c r="CU1117" s="8"/>
      <c r="CV1117" s="8"/>
      <c r="CW1117" s="8"/>
      <c r="CX1117" s="8"/>
      <c r="CY1117" s="8"/>
      <c r="CZ1117" s="8"/>
      <c r="DA1117" s="8"/>
      <c r="DB1117" s="8"/>
      <c r="DC1117" s="8"/>
      <c r="DD1117" s="8"/>
    </row>
    <row r="1118" spans="3:108" x14ac:dyDescent="0.2">
      <c r="C1118" s="43"/>
      <c r="D1118" s="43"/>
      <c r="E1118" s="43"/>
      <c r="F1118" s="44"/>
      <c r="H1118" s="8"/>
      <c r="I1118" s="8"/>
      <c r="J1118" s="8"/>
      <c r="K1118" s="51"/>
      <c r="L1118" s="21"/>
      <c r="M1118" s="8"/>
      <c r="N1118" s="44"/>
      <c r="O1118" s="44"/>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8"/>
      <c r="AX1118" s="8"/>
      <c r="AY1118" s="8"/>
      <c r="AZ1118" s="8"/>
      <c r="BA1118" s="8"/>
      <c r="BB1118" s="8"/>
      <c r="BC1118" s="8"/>
      <c r="BD1118" s="8"/>
      <c r="BE1118" s="8"/>
      <c r="BF1118" s="8"/>
      <c r="BG1118" s="8"/>
      <c r="BH1118" s="8"/>
      <c r="BI1118" s="8"/>
      <c r="BJ1118" s="8"/>
      <c r="BK1118" s="8"/>
      <c r="BL1118" s="8"/>
      <c r="BM1118" s="8"/>
      <c r="BN1118" s="8"/>
      <c r="BO1118" s="8"/>
      <c r="BP1118" s="8"/>
      <c r="BQ1118" s="8"/>
      <c r="BR1118" s="8"/>
      <c r="BS1118" s="8"/>
      <c r="BT1118" s="8"/>
      <c r="BU1118" s="8"/>
      <c r="BV1118" s="8"/>
      <c r="BW1118" s="8"/>
      <c r="BX1118" s="8"/>
      <c r="BY1118" s="8"/>
      <c r="BZ1118" s="8"/>
      <c r="CA1118" s="8"/>
      <c r="CB1118" s="8"/>
      <c r="CC1118" s="8"/>
      <c r="CD1118" s="8"/>
      <c r="CE1118" s="8"/>
      <c r="CF1118" s="8"/>
      <c r="CG1118" s="8"/>
      <c r="CH1118" s="8"/>
      <c r="CI1118" s="8"/>
      <c r="CJ1118" s="8"/>
      <c r="CK1118" s="8"/>
      <c r="CL1118" s="8"/>
      <c r="CM1118" s="8"/>
      <c r="CN1118" s="8"/>
      <c r="CO1118" s="8"/>
      <c r="CP1118" s="8"/>
      <c r="CQ1118" s="8"/>
      <c r="CR1118" s="8"/>
      <c r="CS1118" s="8"/>
      <c r="CT1118" s="8"/>
      <c r="CU1118" s="8"/>
      <c r="CV1118" s="8"/>
      <c r="CW1118" s="8"/>
      <c r="CX1118" s="8"/>
      <c r="CY1118" s="8"/>
      <c r="CZ1118" s="8"/>
      <c r="DA1118" s="8"/>
      <c r="DB1118" s="8"/>
      <c r="DC1118" s="8"/>
      <c r="DD1118" s="8"/>
    </row>
    <row r="1119" spans="3:108" x14ac:dyDescent="0.2">
      <c r="C1119" s="43"/>
      <c r="D1119" s="43"/>
      <c r="E1119" s="43"/>
      <c r="F1119" s="44"/>
      <c r="H1119" s="8"/>
      <c r="I1119" s="8"/>
      <c r="J1119" s="8"/>
      <c r="K1119" s="51"/>
      <c r="L1119" s="21"/>
      <c r="M1119" s="8"/>
      <c r="N1119" s="44"/>
      <c r="O1119" s="44"/>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8"/>
      <c r="AX1119" s="8"/>
      <c r="AY1119" s="8"/>
      <c r="AZ1119" s="8"/>
      <c r="BA1119" s="8"/>
      <c r="BB1119" s="8"/>
      <c r="BC1119" s="8"/>
      <c r="BD1119" s="8"/>
      <c r="BE1119" s="8"/>
      <c r="BF1119" s="8"/>
      <c r="BG1119" s="8"/>
      <c r="BH1119" s="8"/>
      <c r="BI1119" s="8"/>
      <c r="BJ1119" s="8"/>
      <c r="BK1119" s="8"/>
      <c r="BL1119" s="8"/>
      <c r="BM1119" s="8"/>
      <c r="BN1119" s="8"/>
      <c r="BO1119" s="8"/>
      <c r="BP1119" s="8"/>
      <c r="BQ1119" s="8"/>
      <c r="BR1119" s="8"/>
      <c r="BS1119" s="8"/>
      <c r="BT1119" s="8"/>
      <c r="BU1119" s="8"/>
      <c r="BV1119" s="8"/>
      <c r="BW1119" s="8"/>
      <c r="BX1119" s="8"/>
      <c r="BY1119" s="8"/>
      <c r="BZ1119" s="8"/>
      <c r="CA1119" s="8"/>
      <c r="CB1119" s="8"/>
      <c r="CC1119" s="8"/>
      <c r="CD1119" s="8"/>
      <c r="CE1119" s="8"/>
      <c r="CF1119" s="8"/>
      <c r="CG1119" s="8"/>
      <c r="CH1119" s="8"/>
      <c r="CI1119" s="8"/>
      <c r="CJ1119" s="8"/>
      <c r="CK1119" s="8"/>
      <c r="CL1119" s="8"/>
      <c r="CM1119" s="8"/>
      <c r="CN1119" s="8"/>
      <c r="CO1119" s="8"/>
      <c r="CP1119" s="8"/>
      <c r="CQ1119" s="8"/>
      <c r="CR1119" s="8"/>
      <c r="CS1119" s="8"/>
      <c r="CT1119" s="8"/>
      <c r="CU1119" s="8"/>
      <c r="CV1119" s="8"/>
      <c r="CW1119" s="8"/>
      <c r="CX1119" s="8"/>
      <c r="CY1119" s="8"/>
      <c r="CZ1119" s="8"/>
      <c r="DA1119" s="8"/>
      <c r="DB1119" s="8"/>
      <c r="DC1119" s="8"/>
      <c r="DD1119" s="8"/>
    </row>
    <row r="1120" spans="3:108" x14ac:dyDescent="0.2">
      <c r="C1120" s="43"/>
      <c r="D1120" s="43"/>
      <c r="E1120" s="43"/>
      <c r="F1120" s="44"/>
      <c r="H1120" s="8"/>
      <c r="I1120" s="8"/>
      <c r="J1120" s="8"/>
      <c r="K1120" s="51"/>
      <c r="L1120" s="21"/>
      <c r="M1120" s="8"/>
      <c r="N1120" s="44"/>
      <c r="O1120" s="44"/>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8"/>
      <c r="AX1120" s="8"/>
      <c r="AY1120" s="8"/>
      <c r="AZ1120" s="8"/>
      <c r="BA1120" s="8"/>
      <c r="BB1120" s="8"/>
      <c r="BC1120" s="8"/>
      <c r="BD1120" s="8"/>
      <c r="BE1120" s="8"/>
      <c r="BF1120" s="8"/>
      <c r="BG1120" s="8"/>
      <c r="BH1120" s="8"/>
      <c r="BI1120" s="8"/>
      <c r="BJ1120" s="8"/>
      <c r="BK1120" s="8"/>
      <c r="BL1120" s="8"/>
      <c r="BM1120" s="8"/>
      <c r="BN1120" s="8"/>
      <c r="BO1120" s="8"/>
      <c r="BP1120" s="8"/>
      <c r="BQ1120" s="8"/>
      <c r="BR1120" s="8"/>
      <c r="BS1120" s="8"/>
      <c r="BT1120" s="8"/>
      <c r="BU1120" s="8"/>
      <c r="BV1120" s="8"/>
      <c r="BW1120" s="8"/>
      <c r="BX1120" s="8"/>
      <c r="BY1120" s="8"/>
      <c r="BZ1120" s="8"/>
      <c r="CA1120" s="8"/>
      <c r="CB1120" s="8"/>
      <c r="CC1120" s="8"/>
      <c r="CD1120" s="8"/>
      <c r="CE1120" s="8"/>
      <c r="CF1120" s="8"/>
      <c r="CG1120" s="8"/>
      <c r="CH1120" s="8"/>
      <c r="CI1120" s="8"/>
      <c r="CJ1120" s="8"/>
      <c r="CK1120" s="8"/>
      <c r="CL1120" s="8"/>
      <c r="CM1120" s="8"/>
      <c r="CN1120" s="8"/>
      <c r="CO1120" s="8"/>
      <c r="CP1120" s="8"/>
      <c r="CQ1120" s="8"/>
      <c r="CR1120" s="8"/>
      <c r="CS1120" s="8"/>
      <c r="CT1120" s="8"/>
      <c r="CU1120" s="8"/>
      <c r="CV1120" s="8"/>
      <c r="CW1120" s="8"/>
      <c r="CX1120" s="8"/>
      <c r="CY1120" s="8"/>
      <c r="CZ1120" s="8"/>
      <c r="DA1120" s="8"/>
      <c r="DB1120" s="8"/>
      <c r="DC1120" s="8"/>
      <c r="DD1120" s="8"/>
    </row>
    <row r="1121" spans="3:108" x14ac:dyDescent="0.2">
      <c r="C1121" s="43"/>
      <c r="D1121" s="43"/>
      <c r="E1121" s="43"/>
      <c r="F1121" s="44"/>
      <c r="H1121" s="8"/>
      <c r="I1121" s="8"/>
      <c r="J1121" s="8"/>
      <c r="K1121" s="51"/>
      <c r="L1121" s="21"/>
      <c r="M1121" s="8"/>
      <c r="N1121" s="44"/>
      <c r="O1121" s="44"/>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8"/>
      <c r="AX1121" s="8"/>
      <c r="AY1121" s="8"/>
      <c r="AZ1121" s="8"/>
      <c r="BA1121" s="8"/>
      <c r="BB1121" s="8"/>
      <c r="BC1121" s="8"/>
      <c r="BD1121" s="8"/>
      <c r="BE1121" s="8"/>
      <c r="BF1121" s="8"/>
      <c r="BG1121" s="8"/>
      <c r="BH1121" s="8"/>
      <c r="BI1121" s="8"/>
      <c r="BJ1121" s="8"/>
      <c r="BK1121" s="8"/>
      <c r="BL1121" s="8"/>
      <c r="BM1121" s="8"/>
      <c r="BN1121" s="8"/>
      <c r="BO1121" s="8"/>
      <c r="BP1121" s="8"/>
      <c r="BQ1121" s="8"/>
      <c r="BR1121" s="8"/>
      <c r="BS1121" s="8"/>
      <c r="BT1121" s="8"/>
      <c r="BU1121" s="8"/>
      <c r="BV1121" s="8"/>
      <c r="BW1121" s="8"/>
      <c r="BX1121" s="8"/>
      <c r="BY1121" s="8"/>
      <c r="BZ1121" s="8"/>
      <c r="CA1121" s="8"/>
      <c r="CB1121" s="8"/>
      <c r="CC1121" s="8"/>
      <c r="CD1121" s="8"/>
      <c r="CE1121" s="8"/>
      <c r="CF1121" s="8"/>
      <c r="CG1121" s="8"/>
      <c r="CH1121" s="8"/>
      <c r="CI1121" s="8"/>
      <c r="CJ1121" s="8"/>
      <c r="CK1121" s="8"/>
      <c r="CL1121" s="8"/>
      <c r="CM1121" s="8"/>
      <c r="CN1121" s="8"/>
      <c r="CO1121" s="8"/>
      <c r="CP1121" s="8"/>
      <c r="CQ1121" s="8"/>
      <c r="CR1121" s="8"/>
      <c r="CS1121" s="8"/>
      <c r="CT1121" s="8"/>
      <c r="CU1121" s="8"/>
      <c r="CV1121" s="8"/>
      <c r="CW1121" s="8"/>
      <c r="CX1121" s="8"/>
      <c r="CY1121" s="8"/>
      <c r="CZ1121" s="8"/>
      <c r="DA1121" s="8"/>
      <c r="DB1121" s="8"/>
      <c r="DC1121" s="8"/>
      <c r="DD1121" s="8"/>
    </row>
    <row r="1122" spans="3:108" x14ac:dyDescent="0.2">
      <c r="C1122" s="43"/>
      <c r="D1122" s="43"/>
      <c r="E1122" s="43"/>
      <c r="F1122" s="44"/>
      <c r="H1122" s="8"/>
      <c r="I1122" s="8"/>
      <c r="J1122" s="8"/>
      <c r="K1122" s="51"/>
      <c r="L1122" s="21"/>
      <c r="M1122" s="8"/>
      <c r="N1122" s="44"/>
      <c r="O1122" s="44"/>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8"/>
      <c r="AX1122" s="8"/>
      <c r="AY1122" s="8"/>
      <c r="AZ1122" s="8"/>
      <c r="BA1122" s="8"/>
      <c r="BB1122" s="8"/>
      <c r="BC1122" s="8"/>
      <c r="BD1122" s="8"/>
      <c r="BE1122" s="8"/>
      <c r="BF1122" s="8"/>
      <c r="BG1122" s="8"/>
      <c r="BH1122" s="8"/>
      <c r="BI1122" s="8"/>
      <c r="BJ1122" s="8"/>
      <c r="BK1122" s="8"/>
      <c r="BL1122" s="8"/>
      <c r="BM1122" s="8"/>
      <c r="BN1122" s="8"/>
      <c r="BO1122" s="8"/>
      <c r="BP1122" s="8"/>
      <c r="BQ1122" s="8"/>
      <c r="BR1122" s="8"/>
      <c r="BS1122" s="8"/>
      <c r="BT1122" s="8"/>
      <c r="BU1122" s="8"/>
      <c r="BV1122" s="8"/>
      <c r="BW1122" s="8"/>
      <c r="BX1122" s="8"/>
      <c r="BY1122" s="8"/>
      <c r="BZ1122" s="8"/>
      <c r="CA1122" s="8"/>
      <c r="CB1122" s="8"/>
      <c r="CC1122" s="8"/>
      <c r="CD1122" s="8"/>
      <c r="CE1122" s="8"/>
      <c r="CF1122" s="8"/>
      <c r="CG1122" s="8"/>
      <c r="CH1122" s="8"/>
      <c r="CI1122" s="8"/>
      <c r="CJ1122" s="8"/>
      <c r="CK1122" s="8"/>
      <c r="CL1122" s="8"/>
      <c r="CM1122" s="8"/>
      <c r="CN1122" s="8"/>
      <c r="CO1122" s="8"/>
      <c r="CP1122" s="8"/>
      <c r="CQ1122" s="8"/>
      <c r="CR1122" s="8"/>
      <c r="CS1122" s="8"/>
      <c r="CT1122" s="8"/>
      <c r="CU1122" s="8"/>
      <c r="CV1122" s="8"/>
      <c r="CW1122" s="8"/>
      <c r="CX1122" s="8"/>
      <c r="CY1122" s="8"/>
      <c r="CZ1122" s="8"/>
      <c r="DA1122" s="8"/>
      <c r="DB1122" s="8"/>
      <c r="DC1122" s="8"/>
      <c r="DD1122" s="8"/>
    </row>
    <row r="1123" spans="3:108" x14ac:dyDescent="0.2">
      <c r="C1123" s="43"/>
      <c r="D1123" s="43"/>
      <c r="E1123" s="43"/>
      <c r="F1123" s="44"/>
      <c r="H1123" s="8"/>
      <c r="I1123" s="8"/>
      <c r="J1123" s="8"/>
      <c r="K1123" s="51"/>
      <c r="L1123" s="21"/>
      <c r="M1123" s="8"/>
      <c r="N1123" s="44"/>
      <c r="O1123" s="44"/>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8"/>
      <c r="AX1123" s="8"/>
      <c r="AY1123" s="8"/>
      <c r="AZ1123" s="8"/>
      <c r="BA1123" s="8"/>
      <c r="BB1123" s="8"/>
      <c r="BC1123" s="8"/>
      <c r="BD1123" s="8"/>
      <c r="BE1123" s="8"/>
      <c r="BF1123" s="8"/>
      <c r="BG1123" s="8"/>
      <c r="BH1123" s="8"/>
      <c r="BI1123" s="8"/>
      <c r="BJ1123" s="8"/>
      <c r="BK1123" s="8"/>
      <c r="BL1123" s="8"/>
      <c r="BM1123" s="8"/>
      <c r="BN1123" s="8"/>
      <c r="BO1123" s="8"/>
      <c r="BP1123" s="8"/>
      <c r="BQ1123" s="8"/>
      <c r="BR1123" s="8"/>
      <c r="BS1123" s="8"/>
      <c r="BT1123" s="8"/>
      <c r="BU1123" s="8"/>
      <c r="BV1123" s="8"/>
      <c r="BW1123" s="8"/>
      <c r="BX1123" s="8"/>
      <c r="BY1123" s="8"/>
      <c r="BZ1123" s="8"/>
      <c r="CA1123" s="8"/>
      <c r="CB1123" s="8"/>
      <c r="CC1123" s="8"/>
      <c r="CD1123" s="8"/>
      <c r="CE1123" s="8"/>
      <c r="CF1123" s="8"/>
      <c r="CG1123" s="8"/>
      <c r="CH1123" s="8"/>
      <c r="CI1123" s="8"/>
      <c r="CJ1123" s="8"/>
      <c r="CK1123" s="8"/>
      <c r="CL1123" s="8"/>
      <c r="CM1123" s="8"/>
      <c r="CN1123" s="8"/>
      <c r="CO1123" s="8"/>
      <c r="CP1123" s="8"/>
      <c r="CQ1123" s="8"/>
      <c r="CR1123" s="8"/>
      <c r="CS1123" s="8"/>
      <c r="CT1123" s="8"/>
      <c r="CU1123" s="8"/>
      <c r="CV1123" s="8"/>
      <c r="CW1123" s="8"/>
      <c r="CX1123" s="8"/>
      <c r="CY1123" s="8"/>
      <c r="CZ1123" s="8"/>
      <c r="DA1123" s="8"/>
      <c r="DB1123" s="8"/>
      <c r="DC1123" s="8"/>
      <c r="DD1123" s="8"/>
    </row>
    <row r="1124" spans="3:108" x14ac:dyDescent="0.2">
      <c r="C1124" s="43"/>
      <c r="D1124" s="43"/>
      <c r="E1124" s="43"/>
      <c r="F1124" s="44"/>
      <c r="H1124" s="8"/>
      <c r="I1124" s="8"/>
      <c r="J1124" s="8"/>
      <c r="K1124" s="51"/>
      <c r="L1124" s="21"/>
      <c r="M1124" s="8"/>
      <c r="N1124" s="44"/>
      <c r="O1124" s="44"/>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8"/>
      <c r="AX1124" s="8"/>
      <c r="AY1124" s="8"/>
      <c r="AZ1124" s="8"/>
      <c r="BA1124" s="8"/>
      <c r="BB1124" s="8"/>
      <c r="BC1124" s="8"/>
      <c r="BD1124" s="8"/>
      <c r="BE1124" s="8"/>
      <c r="BF1124" s="8"/>
      <c r="BG1124" s="8"/>
      <c r="BH1124" s="8"/>
      <c r="BI1124" s="8"/>
      <c r="BJ1124" s="8"/>
      <c r="BK1124" s="8"/>
      <c r="BL1124" s="8"/>
      <c r="BM1124" s="8"/>
      <c r="BN1124" s="8"/>
      <c r="BO1124" s="8"/>
      <c r="BP1124" s="8"/>
      <c r="BQ1124" s="8"/>
      <c r="BR1124" s="8"/>
      <c r="BS1124" s="8"/>
      <c r="BT1124" s="8"/>
      <c r="BU1124" s="8"/>
      <c r="BV1124" s="8"/>
      <c r="BW1124" s="8"/>
      <c r="BX1124" s="8"/>
      <c r="BY1124" s="8"/>
      <c r="BZ1124" s="8"/>
      <c r="CA1124" s="8"/>
      <c r="CB1124" s="8"/>
      <c r="CC1124" s="8"/>
      <c r="CD1124" s="8"/>
      <c r="CE1124" s="8"/>
      <c r="CF1124" s="8"/>
      <c r="CG1124" s="8"/>
      <c r="CH1124" s="8"/>
      <c r="CI1124" s="8"/>
      <c r="CJ1124" s="8"/>
      <c r="CK1124" s="8"/>
      <c r="CL1124" s="8"/>
      <c r="CM1124" s="8"/>
      <c r="CN1124" s="8"/>
      <c r="CO1124" s="8"/>
      <c r="CP1124" s="8"/>
      <c r="CQ1124" s="8"/>
      <c r="CR1124" s="8"/>
      <c r="CS1124" s="8"/>
      <c r="CT1124" s="8"/>
      <c r="CU1124" s="8"/>
      <c r="CV1124" s="8"/>
      <c r="CW1124" s="8"/>
      <c r="CX1124" s="8"/>
      <c r="CY1124" s="8"/>
      <c r="CZ1124" s="8"/>
      <c r="DA1124" s="8"/>
      <c r="DB1124" s="8"/>
      <c r="DC1124" s="8"/>
      <c r="DD1124" s="8"/>
    </row>
    <row r="1125" spans="3:108" x14ac:dyDescent="0.2">
      <c r="C1125" s="43"/>
      <c r="D1125" s="43"/>
      <c r="E1125" s="43"/>
      <c r="F1125" s="44"/>
      <c r="H1125" s="8"/>
      <c r="I1125" s="8"/>
      <c r="J1125" s="8"/>
      <c r="K1125" s="51"/>
      <c r="L1125" s="21"/>
      <c r="M1125" s="8"/>
      <c r="N1125" s="44"/>
      <c r="O1125" s="44"/>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8"/>
      <c r="AX1125" s="8"/>
      <c r="AY1125" s="8"/>
      <c r="AZ1125" s="8"/>
      <c r="BA1125" s="8"/>
      <c r="BB1125" s="8"/>
      <c r="BC1125" s="8"/>
      <c r="BD1125" s="8"/>
      <c r="BE1125" s="8"/>
      <c r="BF1125" s="8"/>
      <c r="BG1125" s="8"/>
      <c r="BH1125" s="8"/>
      <c r="BI1125" s="8"/>
      <c r="BJ1125" s="8"/>
      <c r="BK1125" s="8"/>
      <c r="BL1125" s="8"/>
      <c r="BM1125" s="8"/>
      <c r="BN1125" s="8"/>
      <c r="BO1125" s="8"/>
      <c r="BP1125" s="8"/>
      <c r="BQ1125" s="8"/>
      <c r="BR1125" s="8"/>
      <c r="BS1125" s="8"/>
      <c r="BT1125" s="8"/>
      <c r="BU1125" s="8"/>
      <c r="BV1125" s="8"/>
      <c r="BW1125" s="8"/>
      <c r="BX1125" s="8"/>
      <c r="BY1125" s="8"/>
      <c r="BZ1125" s="8"/>
      <c r="CA1125" s="8"/>
      <c r="CB1125" s="8"/>
      <c r="CC1125" s="8"/>
      <c r="CD1125" s="8"/>
      <c r="CE1125" s="8"/>
      <c r="CF1125" s="8"/>
      <c r="CG1125" s="8"/>
      <c r="CH1125" s="8"/>
      <c r="CI1125" s="8"/>
      <c r="CJ1125" s="8"/>
      <c r="CK1125" s="8"/>
      <c r="CL1125" s="8"/>
      <c r="CM1125" s="8"/>
      <c r="CN1125" s="8"/>
      <c r="CO1125" s="8"/>
      <c r="CP1125" s="8"/>
      <c r="CQ1125" s="8"/>
      <c r="CR1125" s="8"/>
      <c r="CS1125" s="8"/>
      <c r="CT1125" s="8"/>
      <c r="CU1125" s="8"/>
      <c r="CV1125" s="8"/>
      <c r="CW1125" s="8"/>
      <c r="CX1125" s="8"/>
      <c r="CY1125" s="8"/>
      <c r="CZ1125" s="8"/>
      <c r="DA1125" s="8"/>
      <c r="DB1125" s="8"/>
      <c r="DC1125" s="8"/>
      <c r="DD1125" s="8"/>
    </row>
    <row r="1126" spans="3:108" x14ac:dyDescent="0.2">
      <c r="C1126" s="43"/>
      <c r="D1126" s="43"/>
      <c r="E1126" s="43"/>
      <c r="F1126" s="44"/>
      <c r="H1126" s="8"/>
      <c r="I1126" s="8"/>
      <c r="J1126" s="8"/>
      <c r="K1126" s="51"/>
      <c r="L1126" s="21"/>
      <c r="M1126" s="8"/>
      <c r="N1126" s="44"/>
      <c r="O1126" s="44"/>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c r="AU1126" s="8"/>
      <c r="AV1126" s="8"/>
      <c r="AW1126" s="8"/>
      <c r="AX1126" s="8"/>
      <c r="AY1126" s="8"/>
      <c r="AZ1126" s="8"/>
      <c r="BA1126" s="8"/>
      <c r="BB1126" s="8"/>
      <c r="BC1126" s="8"/>
      <c r="BD1126" s="8"/>
      <c r="BE1126" s="8"/>
      <c r="BF1126" s="8"/>
      <c r="BG1126" s="8"/>
      <c r="BH1126" s="8"/>
      <c r="BI1126" s="8"/>
      <c r="BJ1126" s="8"/>
      <c r="BK1126" s="8"/>
      <c r="BL1126" s="8"/>
      <c r="BM1126" s="8"/>
      <c r="BN1126" s="8"/>
      <c r="BO1126" s="8"/>
      <c r="BP1126" s="8"/>
      <c r="BQ1126" s="8"/>
      <c r="BR1126" s="8"/>
      <c r="BS1126" s="8"/>
      <c r="BT1126" s="8"/>
      <c r="BU1126" s="8"/>
      <c r="BV1126" s="8"/>
      <c r="BW1126" s="8"/>
      <c r="BX1126" s="8"/>
      <c r="BY1126" s="8"/>
      <c r="BZ1126" s="8"/>
      <c r="CA1126" s="8"/>
      <c r="CB1126" s="8"/>
      <c r="CC1126" s="8"/>
      <c r="CD1126" s="8"/>
      <c r="CE1126" s="8"/>
      <c r="CF1126" s="8"/>
      <c r="CG1126" s="8"/>
      <c r="CH1126" s="8"/>
      <c r="CI1126" s="8"/>
      <c r="CJ1126" s="8"/>
      <c r="CK1126" s="8"/>
      <c r="CL1126" s="8"/>
      <c r="CM1126" s="8"/>
      <c r="CN1126" s="8"/>
      <c r="CO1126" s="8"/>
      <c r="CP1126" s="8"/>
      <c r="CQ1126" s="8"/>
      <c r="CR1126" s="8"/>
      <c r="CS1126" s="8"/>
      <c r="CT1126" s="8"/>
      <c r="CU1126" s="8"/>
      <c r="CV1126" s="8"/>
      <c r="CW1126" s="8"/>
      <c r="CX1126" s="8"/>
      <c r="CY1126" s="8"/>
      <c r="CZ1126" s="8"/>
      <c r="DA1126" s="8"/>
      <c r="DB1126" s="8"/>
      <c r="DC1126" s="8"/>
      <c r="DD1126" s="8"/>
    </row>
    <row r="1127" spans="3:108" x14ac:dyDescent="0.2">
      <c r="C1127" s="43"/>
      <c r="D1127" s="43"/>
      <c r="E1127" s="43"/>
      <c r="F1127" s="44"/>
      <c r="H1127" s="8"/>
      <c r="I1127" s="8"/>
      <c r="J1127" s="8"/>
      <c r="K1127" s="51"/>
      <c r="L1127" s="21"/>
      <c r="M1127" s="8"/>
      <c r="N1127" s="44"/>
      <c r="O1127" s="44"/>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8"/>
      <c r="AX1127" s="8"/>
      <c r="AY1127" s="8"/>
      <c r="AZ1127" s="8"/>
      <c r="BA1127" s="8"/>
      <c r="BB1127" s="8"/>
      <c r="BC1127" s="8"/>
      <c r="BD1127" s="8"/>
      <c r="BE1127" s="8"/>
      <c r="BF1127" s="8"/>
      <c r="BG1127" s="8"/>
      <c r="BH1127" s="8"/>
      <c r="BI1127" s="8"/>
      <c r="BJ1127" s="8"/>
      <c r="BK1127" s="8"/>
      <c r="BL1127" s="8"/>
      <c r="BM1127" s="8"/>
      <c r="BN1127" s="8"/>
      <c r="BO1127" s="8"/>
      <c r="BP1127" s="8"/>
      <c r="BQ1127" s="8"/>
      <c r="BR1127" s="8"/>
      <c r="BS1127" s="8"/>
      <c r="BT1127" s="8"/>
      <c r="BU1127" s="8"/>
      <c r="BV1127" s="8"/>
      <c r="BW1127" s="8"/>
      <c r="BX1127" s="8"/>
      <c r="BY1127" s="8"/>
      <c r="BZ1127" s="8"/>
      <c r="CA1127" s="8"/>
      <c r="CB1127" s="8"/>
      <c r="CC1127" s="8"/>
      <c r="CD1127" s="8"/>
      <c r="CE1127" s="8"/>
      <c r="CF1127" s="8"/>
      <c r="CG1127" s="8"/>
      <c r="CH1127" s="8"/>
      <c r="CI1127" s="8"/>
      <c r="CJ1127" s="8"/>
      <c r="CK1127" s="8"/>
      <c r="CL1127" s="8"/>
      <c r="CM1127" s="8"/>
      <c r="CN1127" s="8"/>
      <c r="CO1127" s="8"/>
      <c r="CP1127" s="8"/>
      <c r="CQ1127" s="8"/>
      <c r="CR1127" s="8"/>
      <c r="CS1127" s="8"/>
      <c r="CT1127" s="8"/>
      <c r="CU1127" s="8"/>
      <c r="CV1127" s="8"/>
      <c r="CW1127" s="8"/>
      <c r="CX1127" s="8"/>
      <c r="CY1127" s="8"/>
      <c r="CZ1127" s="8"/>
      <c r="DA1127" s="8"/>
      <c r="DB1127" s="8"/>
      <c r="DC1127" s="8"/>
      <c r="DD1127" s="8"/>
    </row>
    <row r="1128" spans="3:108" x14ac:dyDescent="0.2">
      <c r="C1128" s="43"/>
      <c r="D1128" s="43"/>
      <c r="E1128" s="43"/>
      <c r="F1128" s="44"/>
      <c r="H1128" s="8"/>
      <c r="I1128" s="8"/>
      <c r="J1128" s="8"/>
      <c r="K1128" s="51"/>
      <c r="L1128" s="21"/>
      <c r="M1128" s="8"/>
      <c r="N1128" s="44"/>
      <c r="O1128" s="44"/>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8"/>
      <c r="AX1128" s="8"/>
      <c r="AY1128" s="8"/>
      <c r="AZ1128" s="8"/>
      <c r="BA1128" s="8"/>
      <c r="BB1128" s="8"/>
      <c r="BC1128" s="8"/>
      <c r="BD1128" s="8"/>
      <c r="BE1128" s="8"/>
      <c r="BF1128" s="8"/>
      <c r="BG1128" s="8"/>
      <c r="BH1128" s="8"/>
      <c r="BI1128" s="8"/>
      <c r="BJ1128" s="8"/>
      <c r="BK1128" s="8"/>
      <c r="BL1128" s="8"/>
      <c r="BM1128" s="8"/>
      <c r="BN1128" s="8"/>
      <c r="BO1128" s="8"/>
      <c r="BP1128" s="8"/>
      <c r="BQ1128" s="8"/>
      <c r="BR1128" s="8"/>
      <c r="BS1128" s="8"/>
      <c r="BT1128" s="8"/>
      <c r="BU1128" s="8"/>
      <c r="BV1128" s="8"/>
      <c r="BW1128" s="8"/>
      <c r="BX1128" s="8"/>
      <c r="BY1128" s="8"/>
      <c r="BZ1128" s="8"/>
      <c r="CA1128" s="8"/>
      <c r="CB1128" s="8"/>
      <c r="CC1128" s="8"/>
      <c r="CD1128" s="8"/>
      <c r="CE1128" s="8"/>
      <c r="CF1128" s="8"/>
      <c r="CG1128" s="8"/>
      <c r="CH1128" s="8"/>
      <c r="CI1128" s="8"/>
      <c r="CJ1128" s="8"/>
      <c r="CK1128" s="8"/>
      <c r="CL1128" s="8"/>
      <c r="CM1128" s="8"/>
      <c r="CN1128" s="8"/>
      <c r="CO1128" s="8"/>
      <c r="CP1128" s="8"/>
      <c r="CQ1128" s="8"/>
      <c r="CR1128" s="8"/>
      <c r="CS1128" s="8"/>
      <c r="CT1128" s="8"/>
      <c r="CU1128" s="8"/>
      <c r="CV1128" s="8"/>
      <c r="CW1128" s="8"/>
      <c r="CX1128" s="8"/>
      <c r="CY1128" s="8"/>
      <c r="CZ1128" s="8"/>
      <c r="DA1128" s="8"/>
      <c r="DB1128" s="8"/>
      <c r="DC1128" s="8"/>
      <c r="DD1128" s="8"/>
    </row>
    <row r="1129" spans="3:108" x14ac:dyDescent="0.2">
      <c r="C1129" s="43"/>
      <c r="D1129" s="43"/>
      <c r="E1129" s="43"/>
      <c r="F1129" s="44"/>
      <c r="H1129" s="8"/>
      <c r="I1129" s="8"/>
      <c r="J1129" s="8"/>
      <c r="K1129" s="51"/>
      <c r="L1129" s="21"/>
      <c r="M1129" s="8"/>
      <c r="N1129" s="44"/>
      <c r="O1129" s="44"/>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8"/>
      <c r="AY1129" s="8"/>
      <c r="AZ1129" s="8"/>
      <c r="BA1129" s="8"/>
      <c r="BB1129" s="8"/>
      <c r="BC1129" s="8"/>
      <c r="BD1129" s="8"/>
      <c r="BE1129" s="8"/>
      <c r="BF1129" s="8"/>
      <c r="BG1129" s="8"/>
      <c r="BH1129" s="8"/>
      <c r="BI1129" s="8"/>
      <c r="BJ1129" s="8"/>
      <c r="BK1129" s="8"/>
      <c r="BL1129" s="8"/>
      <c r="BM1129" s="8"/>
      <c r="BN1129" s="8"/>
      <c r="BO1129" s="8"/>
      <c r="BP1129" s="8"/>
      <c r="BQ1129" s="8"/>
      <c r="BR1129" s="8"/>
      <c r="BS1129" s="8"/>
      <c r="BT1129" s="8"/>
      <c r="BU1129" s="8"/>
      <c r="BV1129" s="8"/>
      <c r="BW1129" s="8"/>
      <c r="BX1129" s="8"/>
      <c r="BY1129" s="8"/>
      <c r="BZ1129" s="8"/>
      <c r="CA1129" s="8"/>
      <c r="CB1129" s="8"/>
      <c r="CC1129" s="8"/>
      <c r="CD1129" s="8"/>
      <c r="CE1129" s="8"/>
      <c r="CF1129" s="8"/>
      <c r="CG1129" s="8"/>
      <c r="CH1129" s="8"/>
      <c r="CI1129" s="8"/>
      <c r="CJ1129" s="8"/>
      <c r="CK1129" s="8"/>
      <c r="CL1129" s="8"/>
      <c r="CM1129" s="8"/>
      <c r="CN1129" s="8"/>
      <c r="CO1129" s="8"/>
      <c r="CP1129" s="8"/>
      <c r="CQ1129" s="8"/>
      <c r="CR1129" s="8"/>
      <c r="CS1129" s="8"/>
      <c r="CT1129" s="8"/>
      <c r="CU1129" s="8"/>
      <c r="CV1129" s="8"/>
      <c r="CW1129" s="8"/>
      <c r="CX1129" s="8"/>
      <c r="CY1129" s="8"/>
      <c r="CZ1129" s="8"/>
      <c r="DA1129" s="8"/>
      <c r="DB1129" s="8"/>
      <c r="DC1129" s="8"/>
      <c r="DD1129" s="8"/>
    </row>
    <row r="1130" spans="3:108" x14ac:dyDescent="0.2">
      <c r="C1130" s="43"/>
      <c r="D1130" s="43"/>
      <c r="E1130" s="43"/>
      <c r="F1130" s="44"/>
      <c r="H1130" s="8"/>
      <c r="I1130" s="8"/>
      <c r="J1130" s="8"/>
      <c r="K1130" s="51"/>
      <c r="L1130" s="21"/>
      <c r="M1130" s="8"/>
      <c r="N1130" s="44"/>
      <c r="O1130" s="44"/>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c r="AV1130" s="8"/>
      <c r="AW1130" s="8"/>
      <c r="AX1130" s="8"/>
      <c r="AY1130" s="8"/>
      <c r="AZ1130" s="8"/>
      <c r="BA1130" s="8"/>
      <c r="BB1130" s="8"/>
      <c r="BC1130" s="8"/>
      <c r="BD1130" s="8"/>
      <c r="BE1130" s="8"/>
      <c r="BF1130" s="8"/>
      <c r="BG1130" s="8"/>
      <c r="BH1130" s="8"/>
      <c r="BI1130" s="8"/>
      <c r="BJ1130" s="8"/>
      <c r="BK1130" s="8"/>
      <c r="BL1130" s="8"/>
      <c r="BM1130" s="8"/>
      <c r="BN1130" s="8"/>
      <c r="BO1130" s="8"/>
      <c r="BP1130" s="8"/>
      <c r="BQ1130" s="8"/>
      <c r="BR1130" s="8"/>
      <c r="BS1130" s="8"/>
      <c r="BT1130" s="8"/>
      <c r="BU1130" s="8"/>
      <c r="BV1130" s="8"/>
      <c r="BW1130" s="8"/>
      <c r="BX1130" s="8"/>
      <c r="BY1130" s="8"/>
      <c r="BZ1130" s="8"/>
      <c r="CA1130" s="8"/>
      <c r="CB1130" s="8"/>
      <c r="CC1130" s="8"/>
      <c r="CD1130" s="8"/>
      <c r="CE1130" s="8"/>
      <c r="CF1130" s="8"/>
      <c r="CG1130" s="8"/>
      <c r="CH1130" s="8"/>
      <c r="CI1130" s="8"/>
      <c r="CJ1130" s="8"/>
      <c r="CK1130" s="8"/>
      <c r="CL1130" s="8"/>
      <c r="CM1130" s="8"/>
      <c r="CN1130" s="8"/>
      <c r="CO1130" s="8"/>
      <c r="CP1130" s="8"/>
      <c r="CQ1130" s="8"/>
      <c r="CR1130" s="8"/>
      <c r="CS1130" s="8"/>
      <c r="CT1130" s="8"/>
      <c r="CU1130" s="8"/>
      <c r="CV1130" s="8"/>
      <c r="CW1130" s="8"/>
      <c r="CX1130" s="8"/>
      <c r="CY1130" s="8"/>
      <c r="CZ1130" s="8"/>
      <c r="DA1130" s="8"/>
      <c r="DB1130" s="8"/>
      <c r="DC1130" s="8"/>
      <c r="DD1130" s="8"/>
    </row>
    <row r="1131" spans="3:108" x14ac:dyDescent="0.2">
      <c r="C1131" s="43"/>
      <c r="D1131" s="43"/>
      <c r="E1131" s="43"/>
      <c r="F1131" s="44"/>
      <c r="H1131" s="8"/>
      <c r="I1131" s="8"/>
      <c r="J1131" s="8"/>
      <c r="K1131" s="51"/>
      <c r="L1131" s="21"/>
      <c r="M1131" s="8"/>
      <c r="N1131" s="44"/>
      <c r="O1131" s="44"/>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c r="AV1131" s="8"/>
      <c r="AW1131" s="8"/>
      <c r="AX1131" s="8"/>
      <c r="AY1131" s="8"/>
      <c r="AZ1131" s="8"/>
      <c r="BA1131" s="8"/>
      <c r="BB1131" s="8"/>
      <c r="BC1131" s="8"/>
      <c r="BD1131" s="8"/>
      <c r="BE1131" s="8"/>
      <c r="BF1131" s="8"/>
      <c r="BG1131" s="8"/>
      <c r="BH1131" s="8"/>
      <c r="BI1131" s="8"/>
      <c r="BJ1131" s="8"/>
      <c r="BK1131" s="8"/>
      <c r="BL1131" s="8"/>
      <c r="BM1131" s="8"/>
      <c r="BN1131" s="8"/>
      <c r="BO1131" s="8"/>
      <c r="BP1131" s="8"/>
      <c r="BQ1131" s="8"/>
      <c r="BR1131" s="8"/>
      <c r="BS1131" s="8"/>
      <c r="BT1131" s="8"/>
      <c r="BU1131" s="8"/>
      <c r="BV1131" s="8"/>
      <c r="BW1131" s="8"/>
      <c r="BX1131" s="8"/>
      <c r="BY1131" s="8"/>
      <c r="BZ1131" s="8"/>
      <c r="CA1131" s="8"/>
      <c r="CB1131" s="8"/>
      <c r="CC1131" s="8"/>
      <c r="CD1131" s="8"/>
      <c r="CE1131" s="8"/>
      <c r="CF1131" s="8"/>
      <c r="CG1131" s="8"/>
      <c r="CH1131" s="8"/>
      <c r="CI1131" s="8"/>
      <c r="CJ1131" s="8"/>
      <c r="CK1131" s="8"/>
      <c r="CL1131" s="8"/>
      <c r="CM1131" s="8"/>
      <c r="CN1131" s="8"/>
      <c r="CO1131" s="8"/>
      <c r="CP1131" s="8"/>
      <c r="CQ1131" s="8"/>
      <c r="CR1131" s="8"/>
      <c r="CS1131" s="8"/>
      <c r="CT1131" s="8"/>
      <c r="CU1131" s="8"/>
      <c r="CV1131" s="8"/>
      <c r="CW1131" s="8"/>
      <c r="CX1131" s="8"/>
      <c r="CY1131" s="8"/>
      <c r="CZ1131" s="8"/>
      <c r="DA1131" s="8"/>
      <c r="DB1131" s="8"/>
      <c r="DC1131" s="8"/>
      <c r="DD1131" s="8"/>
    </row>
    <row r="1132" spans="3:108" x14ac:dyDescent="0.2">
      <c r="C1132" s="43"/>
      <c r="D1132" s="43"/>
      <c r="E1132" s="43"/>
      <c r="F1132" s="44"/>
      <c r="H1132" s="8"/>
      <c r="I1132" s="8"/>
      <c r="J1132" s="8"/>
      <c r="K1132" s="51"/>
      <c r="L1132" s="21"/>
      <c r="M1132" s="8"/>
      <c r="N1132" s="44"/>
      <c r="O1132" s="44"/>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8"/>
      <c r="AX1132" s="8"/>
      <c r="AY1132" s="8"/>
      <c r="AZ1132" s="8"/>
      <c r="BA1132" s="8"/>
      <c r="BB1132" s="8"/>
      <c r="BC1132" s="8"/>
      <c r="BD1132" s="8"/>
      <c r="BE1132" s="8"/>
      <c r="BF1132" s="8"/>
      <c r="BG1132" s="8"/>
      <c r="BH1132" s="8"/>
      <c r="BI1132" s="8"/>
      <c r="BJ1132" s="8"/>
      <c r="BK1132" s="8"/>
      <c r="BL1132" s="8"/>
      <c r="BM1132" s="8"/>
      <c r="BN1132" s="8"/>
      <c r="BO1132" s="8"/>
      <c r="BP1132" s="8"/>
      <c r="BQ1132" s="8"/>
      <c r="BR1132" s="8"/>
      <c r="BS1132" s="8"/>
      <c r="BT1132" s="8"/>
      <c r="BU1132" s="8"/>
      <c r="BV1132" s="8"/>
      <c r="BW1132" s="8"/>
      <c r="BX1132" s="8"/>
      <c r="BY1132" s="8"/>
      <c r="BZ1132" s="8"/>
      <c r="CA1132" s="8"/>
      <c r="CB1132" s="8"/>
      <c r="CC1132" s="8"/>
      <c r="CD1132" s="8"/>
      <c r="CE1132" s="8"/>
      <c r="CF1132" s="8"/>
      <c r="CG1132" s="8"/>
      <c r="CH1132" s="8"/>
      <c r="CI1132" s="8"/>
      <c r="CJ1132" s="8"/>
      <c r="CK1132" s="8"/>
      <c r="CL1132" s="8"/>
      <c r="CM1132" s="8"/>
      <c r="CN1132" s="8"/>
      <c r="CO1132" s="8"/>
      <c r="CP1132" s="8"/>
      <c r="CQ1132" s="8"/>
      <c r="CR1132" s="8"/>
      <c r="CS1132" s="8"/>
      <c r="CT1132" s="8"/>
      <c r="CU1132" s="8"/>
      <c r="CV1132" s="8"/>
      <c r="CW1132" s="8"/>
      <c r="CX1132" s="8"/>
      <c r="CY1132" s="8"/>
      <c r="CZ1132" s="8"/>
      <c r="DA1132" s="8"/>
      <c r="DB1132" s="8"/>
      <c r="DC1132" s="8"/>
      <c r="DD1132" s="8"/>
    </row>
    <row r="1133" spans="3:108" x14ac:dyDescent="0.2">
      <c r="C1133" s="43"/>
      <c r="D1133" s="43"/>
      <c r="E1133" s="43"/>
      <c r="F1133" s="44"/>
      <c r="H1133" s="8"/>
      <c r="I1133" s="8"/>
      <c r="J1133" s="8"/>
      <c r="K1133" s="51"/>
      <c r="L1133" s="21"/>
      <c r="M1133" s="8"/>
      <c r="N1133" s="44"/>
      <c r="O1133" s="44"/>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8"/>
      <c r="AX1133" s="8"/>
      <c r="AY1133" s="8"/>
      <c r="AZ1133" s="8"/>
      <c r="BA1133" s="8"/>
      <c r="BB1133" s="8"/>
      <c r="BC1133" s="8"/>
      <c r="BD1133" s="8"/>
      <c r="BE1133" s="8"/>
      <c r="BF1133" s="8"/>
      <c r="BG1133" s="8"/>
      <c r="BH1133" s="8"/>
      <c r="BI1133" s="8"/>
      <c r="BJ1133" s="8"/>
      <c r="BK1133" s="8"/>
      <c r="BL1133" s="8"/>
      <c r="BM1133" s="8"/>
      <c r="BN1133" s="8"/>
      <c r="BO1133" s="8"/>
      <c r="BP1133" s="8"/>
      <c r="BQ1133" s="8"/>
      <c r="BR1133" s="8"/>
      <c r="BS1133" s="8"/>
      <c r="BT1133" s="8"/>
      <c r="BU1133" s="8"/>
      <c r="BV1133" s="8"/>
      <c r="BW1133" s="8"/>
      <c r="BX1133" s="8"/>
      <c r="BY1133" s="8"/>
      <c r="BZ1133" s="8"/>
      <c r="CA1133" s="8"/>
      <c r="CB1133" s="8"/>
      <c r="CC1133" s="8"/>
      <c r="CD1133" s="8"/>
      <c r="CE1133" s="8"/>
      <c r="CF1133" s="8"/>
      <c r="CG1133" s="8"/>
      <c r="CH1133" s="8"/>
      <c r="CI1133" s="8"/>
      <c r="CJ1133" s="8"/>
      <c r="CK1133" s="8"/>
      <c r="CL1133" s="8"/>
      <c r="CM1133" s="8"/>
      <c r="CN1133" s="8"/>
      <c r="CO1133" s="8"/>
      <c r="CP1133" s="8"/>
      <c r="CQ1133" s="8"/>
      <c r="CR1133" s="8"/>
      <c r="CS1133" s="8"/>
      <c r="CT1133" s="8"/>
      <c r="CU1133" s="8"/>
      <c r="CV1133" s="8"/>
      <c r="CW1133" s="8"/>
      <c r="CX1133" s="8"/>
      <c r="CY1133" s="8"/>
      <c r="CZ1133" s="8"/>
      <c r="DA1133" s="8"/>
      <c r="DB1133" s="8"/>
      <c r="DC1133" s="8"/>
      <c r="DD1133" s="8"/>
    </row>
    <row r="1134" spans="3:108" x14ac:dyDescent="0.2">
      <c r="C1134" s="43"/>
      <c r="D1134" s="43"/>
      <c r="E1134" s="43"/>
      <c r="F1134" s="44"/>
      <c r="H1134" s="8"/>
      <c r="I1134" s="8"/>
      <c r="J1134" s="8"/>
      <c r="K1134" s="51"/>
      <c r="L1134" s="21"/>
      <c r="M1134" s="8"/>
      <c r="N1134" s="44"/>
      <c r="O1134" s="44"/>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8"/>
      <c r="AX1134" s="8"/>
      <c r="AY1134" s="8"/>
      <c r="AZ1134" s="8"/>
      <c r="BA1134" s="8"/>
      <c r="BB1134" s="8"/>
      <c r="BC1134" s="8"/>
      <c r="BD1134" s="8"/>
      <c r="BE1134" s="8"/>
      <c r="BF1134" s="8"/>
      <c r="BG1134" s="8"/>
      <c r="BH1134" s="8"/>
      <c r="BI1134" s="8"/>
      <c r="BJ1134" s="8"/>
      <c r="BK1134" s="8"/>
      <c r="BL1134" s="8"/>
      <c r="BM1134" s="8"/>
      <c r="BN1134" s="8"/>
      <c r="BO1134" s="8"/>
      <c r="BP1134" s="8"/>
      <c r="BQ1134" s="8"/>
      <c r="BR1134" s="8"/>
      <c r="BS1134" s="8"/>
      <c r="BT1134" s="8"/>
      <c r="BU1134" s="8"/>
      <c r="BV1134" s="8"/>
      <c r="BW1134" s="8"/>
      <c r="BX1134" s="8"/>
      <c r="BY1134" s="8"/>
      <c r="BZ1134" s="8"/>
      <c r="CA1134" s="8"/>
      <c r="CB1134" s="8"/>
      <c r="CC1134" s="8"/>
      <c r="CD1134" s="8"/>
      <c r="CE1134" s="8"/>
      <c r="CF1134" s="8"/>
      <c r="CG1134" s="8"/>
      <c r="CH1134" s="8"/>
      <c r="CI1134" s="8"/>
      <c r="CJ1134" s="8"/>
      <c r="CK1134" s="8"/>
      <c r="CL1134" s="8"/>
      <c r="CM1134" s="8"/>
      <c r="CN1134" s="8"/>
      <c r="CO1134" s="8"/>
      <c r="CP1134" s="8"/>
      <c r="CQ1134" s="8"/>
      <c r="CR1134" s="8"/>
      <c r="CS1134" s="8"/>
      <c r="CT1134" s="8"/>
      <c r="CU1134" s="8"/>
      <c r="CV1134" s="8"/>
      <c r="CW1134" s="8"/>
      <c r="CX1134" s="8"/>
      <c r="CY1134" s="8"/>
      <c r="CZ1134" s="8"/>
      <c r="DA1134" s="8"/>
      <c r="DB1134" s="8"/>
      <c r="DC1134" s="8"/>
      <c r="DD1134" s="8"/>
    </row>
    <row r="1135" spans="3:108" x14ac:dyDescent="0.2">
      <c r="C1135" s="43"/>
      <c r="D1135" s="43"/>
      <c r="E1135" s="43"/>
      <c r="F1135" s="44"/>
      <c r="H1135" s="8"/>
      <c r="I1135" s="8"/>
      <c r="J1135" s="8"/>
      <c r="K1135" s="51"/>
      <c r="L1135" s="21"/>
      <c r="M1135" s="8"/>
      <c r="N1135" s="44"/>
      <c r="O1135" s="44"/>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8"/>
      <c r="AX1135" s="8"/>
      <c r="AY1135" s="8"/>
      <c r="AZ1135" s="8"/>
      <c r="BA1135" s="8"/>
      <c r="BB1135" s="8"/>
      <c r="BC1135" s="8"/>
      <c r="BD1135" s="8"/>
      <c r="BE1135" s="8"/>
      <c r="BF1135" s="8"/>
      <c r="BG1135" s="8"/>
      <c r="BH1135" s="8"/>
      <c r="BI1135" s="8"/>
      <c r="BJ1135" s="8"/>
      <c r="BK1135" s="8"/>
      <c r="BL1135" s="8"/>
      <c r="BM1135" s="8"/>
      <c r="BN1135" s="8"/>
      <c r="BO1135" s="8"/>
      <c r="BP1135" s="8"/>
      <c r="BQ1135" s="8"/>
      <c r="BR1135" s="8"/>
      <c r="BS1135" s="8"/>
      <c r="BT1135" s="8"/>
      <c r="BU1135" s="8"/>
      <c r="BV1135" s="8"/>
      <c r="BW1135" s="8"/>
      <c r="BX1135" s="8"/>
      <c r="BY1135" s="8"/>
      <c r="BZ1135" s="8"/>
      <c r="CA1135" s="8"/>
      <c r="CB1135" s="8"/>
      <c r="CC1135" s="8"/>
      <c r="CD1135" s="8"/>
      <c r="CE1135" s="8"/>
      <c r="CF1135" s="8"/>
      <c r="CG1135" s="8"/>
      <c r="CH1135" s="8"/>
      <c r="CI1135" s="8"/>
      <c r="CJ1135" s="8"/>
      <c r="CK1135" s="8"/>
      <c r="CL1135" s="8"/>
      <c r="CM1135" s="8"/>
      <c r="CN1135" s="8"/>
      <c r="CO1135" s="8"/>
      <c r="CP1135" s="8"/>
      <c r="CQ1135" s="8"/>
      <c r="CR1135" s="8"/>
      <c r="CS1135" s="8"/>
      <c r="CT1135" s="8"/>
      <c r="CU1135" s="8"/>
      <c r="CV1135" s="8"/>
      <c r="CW1135" s="8"/>
      <c r="CX1135" s="8"/>
      <c r="CY1135" s="8"/>
      <c r="CZ1135" s="8"/>
      <c r="DA1135" s="8"/>
      <c r="DB1135" s="8"/>
      <c r="DC1135" s="8"/>
      <c r="DD1135" s="8"/>
    </row>
    <row r="1136" spans="3:108" x14ac:dyDescent="0.2">
      <c r="C1136" s="43"/>
      <c r="D1136" s="43"/>
      <c r="E1136" s="43"/>
      <c r="F1136" s="44"/>
      <c r="H1136" s="8"/>
      <c r="I1136" s="8"/>
      <c r="J1136" s="8"/>
      <c r="K1136" s="51"/>
      <c r="L1136" s="21"/>
      <c r="M1136" s="8"/>
      <c r="N1136" s="44"/>
      <c r="O1136" s="44"/>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8"/>
      <c r="AX1136" s="8"/>
      <c r="AY1136" s="8"/>
      <c r="AZ1136" s="8"/>
      <c r="BA1136" s="8"/>
      <c r="BB1136" s="8"/>
      <c r="BC1136" s="8"/>
      <c r="BD1136" s="8"/>
      <c r="BE1136" s="8"/>
      <c r="BF1136" s="8"/>
      <c r="BG1136" s="8"/>
      <c r="BH1136" s="8"/>
      <c r="BI1136" s="8"/>
      <c r="BJ1136" s="8"/>
      <c r="BK1136" s="8"/>
      <c r="BL1136" s="8"/>
      <c r="BM1136" s="8"/>
      <c r="BN1136" s="8"/>
      <c r="BO1136" s="8"/>
      <c r="BP1136" s="8"/>
      <c r="BQ1136" s="8"/>
      <c r="BR1136" s="8"/>
      <c r="BS1136" s="8"/>
      <c r="BT1136" s="8"/>
      <c r="BU1136" s="8"/>
      <c r="BV1136" s="8"/>
      <c r="BW1136" s="8"/>
      <c r="BX1136" s="8"/>
      <c r="BY1136" s="8"/>
      <c r="BZ1136" s="8"/>
      <c r="CA1136" s="8"/>
      <c r="CB1136" s="8"/>
      <c r="CC1136" s="8"/>
      <c r="CD1136" s="8"/>
      <c r="CE1136" s="8"/>
      <c r="CF1136" s="8"/>
      <c r="CG1136" s="8"/>
      <c r="CH1136" s="8"/>
      <c r="CI1136" s="8"/>
      <c r="CJ1136" s="8"/>
      <c r="CK1136" s="8"/>
      <c r="CL1136" s="8"/>
      <c r="CM1136" s="8"/>
      <c r="CN1136" s="8"/>
      <c r="CO1136" s="8"/>
      <c r="CP1136" s="8"/>
      <c r="CQ1136" s="8"/>
      <c r="CR1136" s="8"/>
      <c r="CS1136" s="8"/>
      <c r="CT1136" s="8"/>
      <c r="CU1136" s="8"/>
      <c r="CV1136" s="8"/>
      <c r="CW1136" s="8"/>
      <c r="CX1136" s="8"/>
      <c r="CY1136" s="8"/>
      <c r="CZ1136" s="8"/>
      <c r="DA1136" s="8"/>
      <c r="DB1136" s="8"/>
      <c r="DC1136" s="8"/>
      <c r="DD1136" s="8"/>
    </row>
    <row r="1137" spans="3:108" x14ac:dyDescent="0.2">
      <c r="C1137" s="43"/>
      <c r="D1137" s="43"/>
      <c r="E1137" s="43"/>
      <c r="F1137" s="44"/>
      <c r="H1137" s="8"/>
      <c r="I1137" s="8"/>
      <c r="J1137" s="8"/>
      <c r="K1137" s="51"/>
      <c r="L1137" s="21"/>
      <c r="M1137" s="8"/>
      <c r="N1137" s="44"/>
      <c r="O1137" s="44"/>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8"/>
      <c r="AX1137" s="8"/>
      <c r="AY1137" s="8"/>
      <c r="AZ1137" s="8"/>
      <c r="BA1137" s="8"/>
      <c r="BB1137" s="8"/>
      <c r="BC1137" s="8"/>
      <c r="BD1137" s="8"/>
      <c r="BE1137" s="8"/>
      <c r="BF1137" s="8"/>
      <c r="BG1137" s="8"/>
      <c r="BH1137" s="8"/>
      <c r="BI1137" s="8"/>
      <c r="BJ1137" s="8"/>
      <c r="BK1137" s="8"/>
      <c r="BL1137" s="8"/>
      <c r="BM1137" s="8"/>
      <c r="BN1137" s="8"/>
      <c r="BO1137" s="8"/>
      <c r="BP1137" s="8"/>
      <c r="BQ1137" s="8"/>
      <c r="BR1137" s="8"/>
      <c r="BS1137" s="8"/>
      <c r="BT1137" s="8"/>
      <c r="BU1137" s="8"/>
      <c r="BV1137" s="8"/>
      <c r="BW1137" s="8"/>
      <c r="BX1137" s="8"/>
      <c r="BY1137" s="8"/>
      <c r="BZ1137" s="8"/>
      <c r="CA1137" s="8"/>
      <c r="CB1137" s="8"/>
      <c r="CC1137" s="8"/>
      <c r="CD1137" s="8"/>
      <c r="CE1137" s="8"/>
      <c r="CF1137" s="8"/>
      <c r="CG1137" s="8"/>
      <c r="CH1137" s="8"/>
      <c r="CI1137" s="8"/>
      <c r="CJ1137" s="8"/>
      <c r="CK1137" s="8"/>
      <c r="CL1137" s="8"/>
      <c r="CM1137" s="8"/>
      <c r="CN1137" s="8"/>
      <c r="CO1137" s="8"/>
      <c r="CP1137" s="8"/>
      <c r="CQ1137" s="8"/>
      <c r="CR1137" s="8"/>
      <c r="CS1137" s="8"/>
      <c r="CT1137" s="8"/>
      <c r="CU1137" s="8"/>
      <c r="CV1137" s="8"/>
      <c r="CW1137" s="8"/>
      <c r="CX1137" s="8"/>
      <c r="CY1137" s="8"/>
      <c r="CZ1137" s="8"/>
      <c r="DA1137" s="8"/>
      <c r="DB1137" s="8"/>
      <c r="DC1137" s="8"/>
      <c r="DD1137" s="8"/>
    </row>
    <row r="1138" spans="3:108" x14ac:dyDescent="0.2">
      <c r="C1138" s="43"/>
      <c r="D1138" s="43"/>
      <c r="E1138" s="43"/>
      <c r="F1138" s="44"/>
      <c r="H1138" s="8"/>
      <c r="I1138" s="8"/>
      <c r="J1138" s="8"/>
      <c r="K1138" s="51"/>
      <c r="L1138" s="21"/>
      <c r="M1138" s="8"/>
      <c r="N1138" s="44"/>
      <c r="O1138" s="44"/>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8"/>
      <c r="AX1138" s="8"/>
      <c r="AY1138" s="8"/>
      <c r="AZ1138" s="8"/>
      <c r="BA1138" s="8"/>
      <c r="BB1138" s="8"/>
      <c r="BC1138" s="8"/>
      <c r="BD1138" s="8"/>
      <c r="BE1138" s="8"/>
      <c r="BF1138" s="8"/>
      <c r="BG1138" s="8"/>
      <c r="BH1138" s="8"/>
      <c r="BI1138" s="8"/>
      <c r="BJ1138" s="8"/>
      <c r="BK1138" s="8"/>
      <c r="BL1138" s="8"/>
      <c r="BM1138" s="8"/>
      <c r="BN1138" s="8"/>
      <c r="BO1138" s="8"/>
      <c r="BP1138" s="8"/>
      <c r="BQ1138" s="8"/>
      <c r="BR1138" s="8"/>
      <c r="BS1138" s="8"/>
      <c r="BT1138" s="8"/>
      <c r="BU1138" s="8"/>
      <c r="BV1138" s="8"/>
      <c r="BW1138" s="8"/>
      <c r="BX1138" s="8"/>
      <c r="BY1138" s="8"/>
      <c r="BZ1138" s="8"/>
      <c r="CA1138" s="8"/>
      <c r="CB1138" s="8"/>
      <c r="CC1138" s="8"/>
      <c r="CD1138" s="8"/>
      <c r="CE1138" s="8"/>
      <c r="CF1138" s="8"/>
      <c r="CG1138" s="8"/>
      <c r="CH1138" s="8"/>
      <c r="CI1138" s="8"/>
      <c r="CJ1138" s="8"/>
      <c r="CK1138" s="8"/>
      <c r="CL1138" s="8"/>
      <c r="CM1138" s="8"/>
      <c r="CN1138" s="8"/>
      <c r="CO1138" s="8"/>
      <c r="CP1138" s="8"/>
      <c r="CQ1138" s="8"/>
      <c r="CR1138" s="8"/>
      <c r="CS1138" s="8"/>
      <c r="CT1138" s="8"/>
      <c r="CU1138" s="8"/>
      <c r="CV1138" s="8"/>
      <c r="CW1138" s="8"/>
      <c r="CX1138" s="8"/>
      <c r="CY1138" s="8"/>
      <c r="CZ1138" s="8"/>
      <c r="DA1138" s="8"/>
      <c r="DB1138" s="8"/>
      <c r="DC1138" s="8"/>
      <c r="DD1138" s="8"/>
    </row>
    <row r="1139" spans="3:108" x14ac:dyDescent="0.2">
      <c r="C1139" s="43"/>
      <c r="D1139" s="43"/>
      <c r="E1139" s="43"/>
      <c r="F1139" s="44"/>
      <c r="H1139" s="8"/>
      <c r="I1139" s="8"/>
      <c r="J1139" s="8"/>
      <c r="K1139" s="51"/>
      <c r="L1139" s="21"/>
      <c r="M1139" s="8"/>
      <c r="N1139" s="44"/>
      <c r="O1139" s="44"/>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8"/>
      <c r="AX1139" s="8"/>
      <c r="AY1139" s="8"/>
      <c r="AZ1139" s="8"/>
      <c r="BA1139" s="8"/>
      <c r="BB1139" s="8"/>
      <c r="BC1139" s="8"/>
      <c r="BD1139" s="8"/>
      <c r="BE1139" s="8"/>
      <c r="BF1139" s="8"/>
      <c r="BG1139" s="8"/>
      <c r="BH1139" s="8"/>
      <c r="BI1139" s="8"/>
      <c r="BJ1139" s="8"/>
      <c r="BK1139" s="8"/>
      <c r="BL1139" s="8"/>
      <c r="BM1139" s="8"/>
      <c r="BN1139" s="8"/>
      <c r="BO1139" s="8"/>
      <c r="BP1139" s="8"/>
      <c r="BQ1139" s="8"/>
      <c r="BR1139" s="8"/>
      <c r="BS1139" s="8"/>
      <c r="BT1139" s="8"/>
      <c r="BU1139" s="8"/>
      <c r="BV1139" s="8"/>
      <c r="BW1139" s="8"/>
      <c r="BX1139" s="8"/>
      <c r="BY1139" s="8"/>
      <c r="BZ1139" s="8"/>
      <c r="CA1139" s="8"/>
      <c r="CB1139" s="8"/>
      <c r="CC1139" s="8"/>
      <c r="CD1139" s="8"/>
      <c r="CE1139" s="8"/>
      <c r="CF1139" s="8"/>
      <c r="CG1139" s="8"/>
      <c r="CH1139" s="8"/>
      <c r="CI1139" s="8"/>
      <c r="CJ1139" s="8"/>
      <c r="CK1139" s="8"/>
      <c r="CL1139" s="8"/>
      <c r="CM1139" s="8"/>
      <c r="CN1139" s="8"/>
      <c r="CO1139" s="8"/>
      <c r="CP1139" s="8"/>
      <c r="CQ1139" s="8"/>
      <c r="CR1139" s="8"/>
      <c r="CS1139" s="8"/>
      <c r="CT1139" s="8"/>
      <c r="CU1139" s="8"/>
      <c r="CV1139" s="8"/>
      <c r="CW1139" s="8"/>
      <c r="CX1139" s="8"/>
      <c r="CY1139" s="8"/>
      <c r="CZ1139" s="8"/>
      <c r="DA1139" s="8"/>
      <c r="DB1139" s="8"/>
      <c r="DC1139" s="8"/>
      <c r="DD1139" s="8"/>
    </row>
    <row r="1140" spans="3:108" x14ac:dyDescent="0.2">
      <c r="C1140" s="43"/>
      <c r="D1140" s="43"/>
      <c r="E1140" s="43"/>
      <c r="F1140" s="44"/>
      <c r="H1140" s="8"/>
      <c r="I1140" s="8"/>
      <c r="J1140" s="8"/>
      <c r="K1140" s="51"/>
      <c r="L1140" s="21"/>
      <c r="M1140" s="8"/>
      <c r="N1140" s="44"/>
      <c r="O1140" s="44"/>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8"/>
      <c r="AX1140" s="8"/>
      <c r="AY1140" s="8"/>
      <c r="AZ1140" s="8"/>
      <c r="BA1140" s="8"/>
      <c r="BB1140" s="8"/>
      <c r="BC1140" s="8"/>
      <c r="BD1140" s="8"/>
      <c r="BE1140" s="8"/>
      <c r="BF1140" s="8"/>
      <c r="BG1140" s="8"/>
      <c r="BH1140" s="8"/>
      <c r="BI1140" s="8"/>
      <c r="BJ1140" s="8"/>
      <c r="BK1140" s="8"/>
      <c r="BL1140" s="8"/>
      <c r="BM1140" s="8"/>
      <c r="BN1140" s="8"/>
      <c r="BO1140" s="8"/>
      <c r="BP1140" s="8"/>
      <c r="BQ1140" s="8"/>
      <c r="BR1140" s="8"/>
      <c r="BS1140" s="8"/>
      <c r="BT1140" s="8"/>
      <c r="BU1140" s="8"/>
      <c r="BV1140" s="8"/>
      <c r="BW1140" s="8"/>
      <c r="BX1140" s="8"/>
      <c r="BY1140" s="8"/>
      <c r="BZ1140" s="8"/>
      <c r="CA1140" s="8"/>
      <c r="CB1140" s="8"/>
      <c r="CC1140" s="8"/>
      <c r="CD1140" s="8"/>
      <c r="CE1140" s="8"/>
      <c r="CF1140" s="8"/>
      <c r="CG1140" s="8"/>
      <c r="CH1140" s="8"/>
      <c r="CI1140" s="8"/>
      <c r="CJ1140" s="8"/>
      <c r="CK1140" s="8"/>
      <c r="CL1140" s="8"/>
      <c r="CM1140" s="8"/>
      <c r="CN1140" s="8"/>
      <c r="CO1140" s="8"/>
      <c r="CP1140" s="8"/>
      <c r="CQ1140" s="8"/>
      <c r="CR1140" s="8"/>
      <c r="CS1140" s="8"/>
      <c r="CT1140" s="8"/>
      <c r="CU1140" s="8"/>
      <c r="CV1140" s="8"/>
      <c r="CW1140" s="8"/>
      <c r="CX1140" s="8"/>
      <c r="CY1140" s="8"/>
      <c r="CZ1140" s="8"/>
      <c r="DA1140" s="8"/>
      <c r="DB1140" s="8"/>
      <c r="DC1140" s="8"/>
      <c r="DD1140" s="8"/>
    </row>
    <row r="1141" spans="3:108" x14ac:dyDescent="0.2">
      <c r="C1141" s="43"/>
      <c r="D1141" s="43"/>
      <c r="E1141" s="43"/>
      <c r="F1141" s="44"/>
      <c r="H1141" s="8"/>
      <c r="I1141" s="8"/>
      <c r="J1141" s="8"/>
      <c r="K1141" s="51"/>
      <c r="L1141" s="21"/>
      <c r="M1141" s="8"/>
      <c r="N1141" s="44"/>
      <c r="O1141" s="44"/>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8"/>
      <c r="AX1141" s="8"/>
      <c r="AY1141" s="8"/>
      <c r="AZ1141" s="8"/>
      <c r="BA1141" s="8"/>
      <c r="BB1141" s="8"/>
      <c r="BC1141" s="8"/>
      <c r="BD1141" s="8"/>
      <c r="BE1141" s="8"/>
      <c r="BF1141" s="8"/>
      <c r="BG1141" s="8"/>
      <c r="BH1141" s="8"/>
      <c r="BI1141" s="8"/>
      <c r="BJ1141" s="8"/>
      <c r="BK1141" s="8"/>
      <c r="BL1141" s="8"/>
      <c r="BM1141" s="8"/>
      <c r="BN1141" s="8"/>
      <c r="BO1141" s="8"/>
      <c r="BP1141" s="8"/>
      <c r="BQ1141" s="8"/>
      <c r="BR1141" s="8"/>
      <c r="BS1141" s="8"/>
      <c r="BT1141" s="8"/>
      <c r="BU1141" s="8"/>
      <c r="BV1141" s="8"/>
      <c r="BW1141" s="8"/>
      <c r="BX1141" s="8"/>
      <c r="BY1141" s="8"/>
      <c r="BZ1141" s="8"/>
      <c r="CA1141" s="8"/>
      <c r="CB1141" s="8"/>
      <c r="CC1141" s="8"/>
      <c r="CD1141" s="8"/>
      <c r="CE1141" s="8"/>
      <c r="CF1141" s="8"/>
      <c r="CG1141" s="8"/>
      <c r="CH1141" s="8"/>
      <c r="CI1141" s="8"/>
      <c r="CJ1141" s="8"/>
      <c r="CK1141" s="8"/>
      <c r="CL1141" s="8"/>
      <c r="CM1141" s="8"/>
      <c r="CN1141" s="8"/>
      <c r="CO1141" s="8"/>
      <c r="CP1141" s="8"/>
      <c r="CQ1141" s="8"/>
      <c r="CR1141" s="8"/>
      <c r="CS1141" s="8"/>
      <c r="CT1141" s="8"/>
      <c r="CU1141" s="8"/>
      <c r="CV1141" s="8"/>
      <c r="CW1141" s="8"/>
      <c r="CX1141" s="8"/>
      <c r="CY1141" s="8"/>
      <c r="CZ1141" s="8"/>
      <c r="DA1141" s="8"/>
      <c r="DB1141" s="8"/>
      <c r="DC1141" s="8"/>
      <c r="DD1141" s="8"/>
    </row>
    <row r="1142" spans="3:108" x14ac:dyDescent="0.2">
      <c r="C1142" s="43"/>
      <c r="D1142" s="43"/>
      <c r="E1142" s="43"/>
      <c r="F1142" s="44"/>
      <c r="H1142" s="8"/>
      <c r="I1142" s="8"/>
      <c r="J1142" s="8"/>
      <c r="K1142" s="51"/>
      <c r="L1142" s="21"/>
      <c r="M1142" s="8"/>
      <c r="N1142" s="44"/>
      <c r="O1142" s="44"/>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8"/>
      <c r="AX1142" s="8"/>
      <c r="AY1142" s="8"/>
      <c r="AZ1142" s="8"/>
      <c r="BA1142" s="8"/>
      <c r="BB1142" s="8"/>
      <c r="BC1142" s="8"/>
      <c r="BD1142" s="8"/>
      <c r="BE1142" s="8"/>
      <c r="BF1142" s="8"/>
      <c r="BG1142" s="8"/>
      <c r="BH1142" s="8"/>
      <c r="BI1142" s="8"/>
      <c r="BJ1142" s="8"/>
      <c r="BK1142" s="8"/>
      <c r="BL1142" s="8"/>
      <c r="BM1142" s="8"/>
      <c r="BN1142" s="8"/>
      <c r="BO1142" s="8"/>
      <c r="BP1142" s="8"/>
      <c r="BQ1142" s="8"/>
      <c r="BR1142" s="8"/>
      <c r="BS1142" s="8"/>
      <c r="BT1142" s="8"/>
      <c r="BU1142" s="8"/>
      <c r="BV1142" s="8"/>
      <c r="BW1142" s="8"/>
      <c r="BX1142" s="8"/>
      <c r="BY1142" s="8"/>
      <c r="BZ1142" s="8"/>
      <c r="CA1142" s="8"/>
      <c r="CB1142" s="8"/>
      <c r="CC1142" s="8"/>
      <c r="CD1142" s="8"/>
      <c r="CE1142" s="8"/>
      <c r="CF1142" s="8"/>
      <c r="CG1142" s="8"/>
      <c r="CH1142" s="8"/>
      <c r="CI1142" s="8"/>
      <c r="CJ1142" s="8"/>
      <c r="CK1142" s="8"/>
      <c r="CL1142" s="8"/>
      <c r="CM1142" s="8"/>
      <c r="CN1142" s="8"/>
      <c r="CO1142" s="8"/>
      <c r="CP1142" s="8"/>
      <c r="CQ1142" s="8"/>
      <c r="CR1142" s="8"/>
      <c r="CS1142" s="8"/>
      <c r="CT1142" s="8"/>
      <c r="CU1142" s="8"/>
      <c r="CV1142" s="8"/>
      <c r="CW1142" s="8"/>
      <c r="CX1142" s="8"/>
      <c r="CY1142" s="8"/>
      <c r="CZ1142" s="8"/>
      <c r="DA1142" s="8"/>
      <c r="DB1142" s="8"/>
      <c r="DC1142" s="8"/>
      <c r="DD1142" s="8"/>
    </row>
    <row r="1143" spans="3:108" x14ac:dyDescent="0.2">
      <c r="C1143" s="43"/>
      <c r="D1143" s="43"/>
      <c r="E1143" s="43"/>
      <c r="F1143" s="44"/>
      <c r="H1143" s="8"/>
      <c r="I1143" s="8"/>
      <c r="J1143" s="8"/>
      <c r="K1143" s="51"/>
      <c r="L1143" s="21"/>
      <c r="M1143" s="8"/>
      <c r="N1143" s="44"/>
      <c r="O1143" s="44"/>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8"/>
      <c r="AX1143" s="8"/>
      <c r="AY1143" s="8"/>
      <c r="AZ1143" s="8"/>
      <c r="BA1143" s="8"/>
      <c r="BB1143" s="8"/>
      <c r="BC1143" s="8"/>
      <c r="BD1143" s="8"/>
      <c r="BE1143" s="8"/>
      <c r="BF1143" s="8"/>
      <c r="BG1143" s="8"/>
      <c r="BH1143" s="8"/>
      <c r="BI1143" s="8"/>
      <c r="BJ1143" s="8"/>
      <c r="BK1143" s="8"/>
      <c r="BL1143" s="8"/>
      <c r="BM1143" s="8"/>
      <c r="BN1143" s="8"/>
      <c r="BO1143" s="8"/>
      <c r="BP1143" s="8"/>
      <c r="BQ1143" s="8"/>
      <c r="BR1143" s="8"/>
      <c r="BS1143" s="8"/>
      <c r="BT1143" s="8"/>
      <c r="BU1143" s="8"/>
      <c r="BV1143" s="8"/>
      <c r="BW1143" s="8"/>
      <c r="BX1143" s="8"/>
      <c r="BY1143" s="8"/>
      <c r="BZ1143" s="8"/>
      <c r="CA1143" s="8"/>
      <c r="CB1143" s="8"/>
      <c r="CC1143" s="8"/>
      <c r="CD1143" s="8"/>
      <c r="CE1143" s="8"/>
      <c r="CF1143" s="8"/>
      <c r="CG1143" s="8"/>
      <c r="CH1143" s="8"/>
      <c r="CI1143" s="8"/>
      <c r="CJ1143" s="8"/>
      <c r="CK1143" s="8"/>
      <c r="CL1143" s="8"/>
      <c r="CM1143" s="8"/>
      <c r="CN1143" s="8"/>
      <c r="CO1143" s="8"/>
      <c r="CP1143" s="8"/>
      <c r="CQ1143" s="8"/>
      <c r="CR1143" s="8"/>
      <c r="CS1143" s="8"/>
      <c r="CT1143" s="8"/>
      <c r="CU1143" s="8"/>
      <c r="CV1143" s="8"/>
      <c r="CW1143" s="8"/>
      <c r="CX1143" s="8"/>
      <c r="CY1143" s="8"/>
      <c r="CZ1143" s="8"/>
      <c r="DA1143" s="8"/>
      <c r="DB1143" s="8"/>
      <c r="DC1143" s="8"/>
      <c r="DD1143" s="8"/>
    </row>
    <row r="1144" spans="3:108" x14ac:dyDescent="0.2">
      <c r="C1144" s="43"/>
      <c r="D1144" s="43"/>
      <c r="E1144" s="43"/>
      <c r="F1144" s="44"/>
      <c r="H1144" s="8"/>
      <c r="I1144" s="8"/>
      <c r="J1144" s="8"/>
      <c r="K1144" s="51"/>
      <c r="L1144" s="21"/>
      <c r="M1144" s="8"/>
      <c r="N1144" s="44"/>
      <c r="O1144" s="44"/>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8"/>
      <c r="AX1144" s="8"/>
      <c r="AY1144" s="8"/>
      <c r="AZ1144" s="8"/>
      <c r="BA1144" s="8"/>
      <c r="BB1144" s="8"/>
      <c r="BC1144" s="8"/>
      <c r="BD1144" s="8"/>
      <c r="BE1144" s="8"/>
      <c r="BF1144" s="8"/>
      <c r="BG1144" s="8"/>
      <c r="BH1144" s="8"/>
      <c r="BI1144" s="8"/>
      <c r="BJ1144" s="8"/>
      <c r="BK1144" s="8"/>
      <c r="BL1144" s="8"/>
      <c r="BM1144" s="8"/>
      <c r="BN1144" s="8"/>
      <c r="BO1144" s="8"/>
      <c r="BP1144" s="8"/>
      <c r="BQ1144" s="8"/>
      <c r="BR1144" s="8"/>
      <c r="BS1144" s="8"/>
      <c r="BT1144" s="8"/>
      <c r="BU1144" s="8"/>
      <c r="BV1144" s="8"/>
      <c r="BW1144" s="8"/>
      <c r="BX1144" s="8"/>
      <c r="BY1144" s="8"/>
      <c r="BZ1144" s="8"/>
      <c r="CA1144" s="8"/>
      <c r="CB1144" s="8"/>
      <c r="CC1144" s="8"/>
      <c r="CD1144" s="8"/>
      <c r="CE1144" s="8"/>
      <c r="CF1144" s="8"/>
      <c r="CG1144" s="8"/>
      <c r="CH1144" s="8"/>
      <c r="CI1144" s="8"/>
      <c r="CJ1144" s="8"/>
      <c r="CK1144" s="8"/>
      <c r="CL1144" s="8"/>
      <c r="CM1144" s="8"/>
      <c r="CN1144" s="8"/>
      <c r="CO1144" s="8"/>
      <c r="CP1144" s="8"/>
      <c r="CQ1144" s="8"/>
      <c r="CR1144" s="8"/>
      <c r="CS1144" s="8"/>
      <c r="CT1144" s="8"/>
      <c r="CU1144" s="8"/>
      <c r="CV1144" s="8"/>
      <c r="CW1144" s="8"/>
      <c r="CX1144" s="8"/>
      <c r="CY1144" s="8"/>
      <c r="CZ1144" s="8"/>
      <c r="DA1144" s="8"/>
      <c r="DB1144" s="8"/>
      <c r="DC1144" s="8"/>
      <c r="DD1144" s="8"/>
    </row>
    <row r="1145" spans="3:108" x14ac:dyDescent="0.2">
      <c r="C1145" s="43"/>
      <c r="D1145" s="43"/>
      <c r="E1145" s="43"/>
      <c r="F1145" s="44"/>
      <c r="H1145" s="8"/>
      <c r="I1145" s="8"/>
      <c r="J1145" s="8"/>
      <c r="K1145" s="51"/>
      <c r="L1145" s="21"/>
      <c r="M1145" s="8"/>
      <c r="N1145" s="44"/>
      <c r="O1145" s="44"/>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8"/>
      <c r="AX1145" s="8"/>
      <c r="AY1145" s="8"/>
      <c r="AZ1145" s="8"/>
      <c r="BA1145" s="8"/>
      <c r="BB1145" s="8"/>
      <c r="BC1145" s="8"/>
      <c r="BD1145" s="8"/>
      <c r="BE1145" s="8"/>
      <c r="BF1145" s="8"/>
      <c r="BG1145" s="8"/>
      <c r="BH1145" s="8"/>
      <c r="BI1145" s="8"/>
      <c r="BJ1145" s="8"/>
      <c r="BK1145" s="8"/>
      <c r="BL1145" s="8"/>
      <c r="BM1145" s="8"/>
      <c r="BN1145" s="8"/>
      <c r="BO1145" s="8"/>
      <c r="BP1145" s="8"/>
      <c r="BQ1145" s="8"/>
      <c r="BR1145" s="8"/>
      <c r="BS1145" s="8"/>
      <c r="BT1145" s="8"/>
      <c r="BU1145" s="8"/>
      <c r="BV1145" s="8"/>
      <c r="BW1145" s="8"/>
      <c r="BX1145" s="8"/>
      <c r="BY1145" s="8"/>
      <c r="BZ1145" s="8"/>
      <c r="CA1145" s="8"/>
      <c r="CB1145" s="8"/>
      <c r="CC1145" s="8"/>
      <c r="CD1145" s="8"/>
      <c r="CE1145" s="8"/>
      <c r="CF1145" s="8"/>
      <c r="CG1145" s="8"/>
      <c r="CH1145" s="8"/>
      <c r="CI1145" s="8"/>
      <c r="CJ1145" s="8"/>
      <c r="CK1145" s="8"/>
      <c r="CL1145" s="8"/>
      <c r="CM1145" s="8"/>
      <c r="CN1145" s="8"/>
      <c r="CO1145" s="8"/>
      <c r="CP1145" s="8"/>
      <c r="CQ1145" s="8"/>
      <c r="CR1145" s="8"/>
      <c r="CS1145" s="8"/>
      <c r="CT1145" s="8"/>
      <c r="CU1145" s="8"/>
      <c r="CV1145" s="8"/>
      <c r="CW1145" s="8"/>
      <c r="CX1145" s="8"/>
      <c r="CY1145" s="8"/>
      <c r="CZ1145" s="8"/>
      <c r="DA1145" s="8"/>
      <c r="DB1145" s="8"/>
      <c r="DC1145" s="8"/>
      <c r="DD1145" s="8"/>
    </row>
    <row r="1146" spans="3:108" x14ac:dyDescent="0.2">
      <c r="C1146" s="43"/>
      <c r="D1146" s="43"/>
      <c r="E1146" s="43"/>
      <c r="F1146" s="44"/>
      <c r="H1146" s="8"/>
      <c r="I1146" s="8"/>
      <c r="J1146" s="8"/>
      <c r="K1146" s="51"/>
      <c r="L1146" s="21"/>
      <c r="M1146" s="8"/>
      <c r="N1146" s="44"/>
      <c r="O1146" s="44"/>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8"/>
      <c r="AX1146" s="8"/>
      <c r="AY1146" s="8"/>
      <c r="AZ1146" s="8"/>
      <c r="BA1146" s="8"/>
      <c r="BB1146" s="8"/>
      <c r="BC1146" s="8"/>
      <c r="BD1146" s="8"/>
      <c r="BE1146" s="8"/>
      <c r="BF1146" s="8"/>
      <c r="BG1146" s="8"/>
      <c r="BH1146" s="8"/>
      <c r="BI1146" s="8"/>
      <c r="BJ1146" s="8"/>
      <c r="BK1146" s="8"/>
      <c r="BL1146" s="8"/>
      <c r="BM1146" s="8"/>
      <c r="BN1146" s="8"/>
      <c r="BO1146" s="8"/>
      <c r="BP1146" s="8"/>
      <c r="BQ1146" s="8"/>
      <c r="BR1146" s="8"/>
      <c r="BS1146" s="8"/>
      <c r="BT1146" s="8"/>
      <c r="BU1146" s="8"/>
      <c r="BV1146" s="8"/>
      <c r="BW1146" s="8"/>
      <c r="BX1146" s="8"/>
      <c r="BY1146" s="8"/>
      <c r="BZ1146" s="8"/>
      <c r="CA1146" s="8"/>
      <c r="CB1146" s="8"/>
      <c r="CC1146" s="8"/>
      <c r="CD1146" s="8"/>
      <c r="CE1146" s="8"/>
      <c r="CF1146" s="8"/>
      <c r="CG1146" s="8"/>
      <c r="CH1146" s="8"/>
      <c r="CI1146" s="8"/>
      <c r="CJ1146" s="8"/>
      <c r="CK1146" s="8"/>
      <c r="CL1146" s="8"/>
      <c r="CM1146" s="8"/>
      <c r="CN1146" s="8"/>
      <c r="CO1146" s="8"/>
      <c r="CP1146" s="8"/>
      <c r="CQ1146" s="8"/>
      <c r="CR1146" s="8"/>
      <c r="CS1146" s="8"/>
      <c r="CT1146" s="8"/>
      <c r="CU1146" s="8"/>
      <c r="CV1146" s="8"/>
      <c r="CW1146" s="8"/>
      <c r="CX1146" s="8"/>
      <c r="CY1146" s="8"/>
      <c r="CZ1146" s="8"/>
      <c r="DA1146" s="8"/>
      <c r="DB1146" s="8"/>
      <c r="DC1146" s="8"/>
      <c r="DD1146" s="8"/>
    </row>
    <row r="1147" spans="3:108" x14ac:dyDescent="0.2">
      <c r="C1147" s="43"/>
      <c r="D1147" s="43"/>
      <c r="E1147" s="43"/>
      <c r="F1147" s="44"/>
      <c r="H1147" s="8"/>
      <c r="I1147" s="8"/>
      <c r="J1147" s="8"/>
      <c r="K1147" s="51"/>
      <c r="L1147" s="21"/>
      <c r="M1147" s="8"/>
      <c r="N1147" s="44"/>
      <c r="O1147" s="44"/>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8"/>
      <c r="AX1147" s="8"/>
      <c r="AY1147" s="8"/>
      <c r="AZ1147" s="8"/>
      <c r="BA1147" s="8"/>
      <c r="BB1147" s="8"/>
      <c r="BC1147" s="8"/>
      <c r="BD1147" s="8"/>
      <c r="BE1147" s="8"/>
      <c r="BF1147" s="8"/>
      <c r="BG1147" s="8"/>
      <c r="BH1147" s="8"/>
      <c r="BI1147" s="8"/>
      <c r="BJ1147" s="8"/>
      <c r="BK1147" s="8"/>
      <c r="BL1147" s="8"/>
      <c r="BM1147" s="8"/>
      <c r="BN1147" s="8"/>
      <c r="BO1147" s="8"/>
      <c r="BP1147" s="8"/>
      <c r="BQ1147" s="8"/>
      <c r="BR1147" s="8"/>
      <c r="BS1147" s="8"/>
      <c r="BT1147" s="8"/>
      <c r="BU1147" s="8"/>
      <c r="BV1147" s="8"/>
      <c r="BW1147" s="8"/>
      <c r="BX1147" s="8"/>
      <c r="BY1147" s="8"/>
      <c r="BZ1147" s="8"/>
      <c r="CA1147" s="8"/>
      <c r="CB1147" s="8"/>
      <c r="CC1147" s="8"/>
      <c r="CD1147" s="8"/>
      <c r="CE1147" s="8"/>
      <c r="CF1147" s="8"/>
      <c r="CG1147" s="8"/>
      <c r="CH1147" s="8"/>
      <c r="CI1147" s="8"/>
      <c r="CJ1147" s="8"/>
      <c r="CK1147" s="8"/>
      <c r="CL1147" s="8"/>
      <c r="CM1147" s="8"/>
      <c r="CN1147" s="8"/>
      <c r="CO1147" s="8"/>
      <c r="CP1147" s="8"/>
      <c r="CQ1147" s="8"/>
      <c r="CR1147" s="8"/>
      <c r="CS1147" s="8"/>
      <c r="CT1147" s="8"/>
      <c r="CU1147" s="8"/>
      <c r="CV1147" s="8"/>
      <c r="CW1147" s="8"/>
      <c r="CX1147" s="8"/>
      <c r="CY1147" s="8"/>
      <c r="CZ1147" s="8"/>
      <c r="DA1147" s="8"/>
      <c r="DB1147" s="8"/>
      <c r="DC1147" s="8"/>
      <c r="DD1147" s="8"/>
    </row>
    <row r="1148" spans="3:108" x14ac:dyDescent="0.2">
      <c r="C1148" s="43"/>
      <c r="D1148" s="43"/>
      <c r="E1148" s="43"/>
      <c r="F1148" s="44"/>
      <c r="H1148" s="8"/>
      <c r="I1148" s="8"/>
      <c r="J1148" s="8"/>
      <c r="K1148" s="51"/>
      <c r="L1148" s="21"/>
      <c r="M1148" s="8"/>
      <c r="N1148" s="44"/>
      <c r="O1148" s="44"/>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8"/>
      <c r="AX1148" s="8"/>
      <c r="AY1148" s="8"/>
      <c r="AZ1148" s="8"/>
      <c r="BA1148" s="8"/>
      <c r="BB1148" s="8"/>
      <c r="BC1148" s="8"/>
      <c r="BD1148" s="8"/>
      <c r="BE1148" s="8"/>
      <c r="BF1148" s="8"/>
      <c r="BG1148" s="8"/>
      <c r="BH1148" s="8"/>
      <c r="BI1148" s="8"/>
      <c r="BJ1148" s="8"/>
      <c r="BK1148" s="8"/>
      <c r="BL1148" s="8"/>
      <c r="BM1148" s="8"/>
      <c r="BN1148" s="8"/>
      <c r="BO1148" s="8"/>
      <c r="BP1148" s="8"/>
      <c r="BQ1148" s="8"/>
      <c r="BR1148" s="8"/>
      <c r="BS1148" s="8"/>
      <c r="BT1148" s="8"/>
      <c r="BU1148" s="8"/>
      <c r="BV1148" s="8"/>
      <c r="BW1148" s="8"/>
      <c r="BX1148" s="8"/>
      <c r="BY1148" s="8"/>
      <c r="BZ1148" s="8"/>
      <c r="CA1148" s="8"/>
      <c r="CB1148" s="8"/>
      <c r="CC1148" s="8"/>
      <c r="CD1148" s="8"/>
      <c r="CE1148" s="8"/>
      <c r="CF1148" s="8"/>
      <c r="CG1148" s="8"/>
      <c r="CH1148" s="8"/>
      <c r="CI1148" s="8"/>
      <c r="CJ1148" s="8"/>
      <c r="CK1148" s="8"/>
      <c r="CL1148" s="8"/>
      <c r="CM1148" s="8"/>
      <c r="CN1148" s="8"/>
      <c r="CO1148" s="8"/>
      <c r="CP1148" s="8"/>
      <c r="CQ1148" s="8"/>
      <c r="CR1148" s="8"/>
      <c r="CS1148" s="8"/>
      <c r="CT1148" s="8"/>
      <c r="CU1148" s="8"/>
      <c r="CV1148" s="8"/>
      <c r="CW1148" s="8"/>
      <c r="CX1148" s="8"/>
      <c r="CY1148" s="8"/>
      <c r="CZ1148" s="8"/>
      <c r="DA1148" s="8"/>
      <c r="DB1148" s="8"/>
      <c r="DC1148" s="8"/>
      <c r="DD1148" s="8"/>
    </row>
    <row r="1149" spans="3:108" x14ac:dyDescent="0.2">
      <c r="C1149" s="43"/>
      <c r="D1149" s="43"/>
      <c r="E1149" s="43"/>
      <c r="F1149" s="44"/>
      <c r="H1149" s="8"/>
      <c r="I1149" s="8"/>
      <c r="J1149" s="8"/>
      <c r="K1149" s="51"/>
      <c r="L1149" s="21"/>
      <c r="M1149" s="8"/>
      <c r="N1149" s="44"/>
      <c r="O1149" s="44"/>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8"/>
      <c r="AX1149" s="8"/>
      <c r="AY1149" s="8"/>
      <c r="AZ1149" s="8"/>
      <c r="BA1149" s="8"/>
      <c r="BB1149" s="8"/>
      <c r="BC1149" s="8"/>
      <c r="BD1149" s="8"/>
      <c r="BE1149" s="8"/>
      <c r="BF1149" s="8"/>
      <c r="BG1149" s="8"/>
      <c r="BH1149" s="8"/>
      <c r="BI1149" s="8"/>
      <c r="BJ1149" s="8"/>
      <c r="BK1149" s="8"/>
      <c r="BL1149" s="8"/>
      <c r="BM1149" s="8"/>
      <c r="BN1149" s="8"/>
      <c r="BO1149" s="8"/>
      <c r="BP1149" s="8"/>
      <c r="BQ1149" s="8"/>
      <c r="BR1149" s="8"/>
      <c r="BS1149" s="8"/>
      <c r="BT1149" s="8"/>
      <c r="BU1149" s="8"/>
      <c r="BV1149" s="8"/>
      <c r="BW1149" s="8"/>
      <c r="BX1149" s="8"/>
      <c r="BY1149" s="8"/>
      <c r="BZ1149" s="8"/>
      <c r="CA1149" s="8"/>
      <c r="CB1149" s="8"/>
      <c r="CC1149" s="8"/>
      <c r="CD1149" s="8"/>
      <c r="CE1149" s="8"/>
      <c r="CF1149" s="8"/>
      <c r="CG1149" s="8"/>
      <c r="CH1149" s="8"/>
      <c r="CI1149" s="8"/>
      <c r="CJ1149" s="8"/>
      <c r="CK1149" s="8"/>
      <c r="CL1149" s="8"/>
      <c r="CM1149" s="8"/>
      <c r="CN1149" s="8"/>
      <c r="CO1149" s="8"/>
      <c r="CP1149" s="8"/>
      <c r="CQ1149" s="8"/>
      <c r="CR1149" s="8"/>
      <c r="CS1149" s="8"/>
      <c r="CT1149" s="8"/>
      <c r="CU1149" s="8"/>
      <c r="CV1149" s="8"/>
      <c r="CW1149" s="8"/>
      <c r="CX1149" s="8"/>
      <c r="CY1149" s="8"/>
      <c r="CZ1149" s="8"/>
      <c r="DA1149" s="8"/>
      <c r="DB1149" s="8"/>
      <c r="DC1149" s="8"/>
      <c r="DD1149" s="8"/>
    </row>
    <row r="1150" spans="3:108" x14ac:dyDescent="0.2">
      <c r="C1150" s="43"/>
      <c r="D1150" s="43"/>
      <c r="E1150" s="43"/>
      <c r="F1150" s="44"/>
      <c r="H1150" s="8"/>
      <c r="I1150" s="8"/>
      <c r="J1150" s="8"/>
      <c r="K1150" s="51"/>
      <c r="L1150" s="21"/>
      <c r="M1150" s="8"/>
      <c r="N1150" s="44"/>
      <c r="O1150" s="44"/>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8"/>
      <c r="AX1150" s="8"/>
      <c r="AY1150" s="8"/>
      <c r="AZ1150" s="8"/>
      <c r="BA1150" s="8"/>
      <c r="BB1150" s="8"/>
      <c r="BC1150" s="8"/>
      <c r="BD1150" s="8"/>
      <c r="BE1150" s="8"/>
      <c r="BF1150" s="8"/>
      <c r="BG1150" s="8"/>
      <c r="BH1150" s="8"/>
      <c r="BI1150" s="8"/>
      <c r="BJ1150" s="8"/>
      <c r="BK1150" s="8"/>
      <c r="BL1150" s="8"/>
      <c r="BM1150" s="8"/>
      <c r="BN1150" s="8"/>
      <c r="BO1150" s="8"/>
      <c r="BP1150" s="8"/>
      <c r="BQ1150" s="8"/>
      <c r="BR1150" s="8"/>
      <c r="BS1150" s="8"/>
      <c r="BT1150" s="8"/>
      <c r="BU1150" s="8"/>
      <c r="BV1150" s="8"/>
      <c r="BW1150" s="8"/>
      <c r="BX1150" s="8"/>
      <c r="BY1150" s="8"/>
      <c r="BZ1150" s="8"/>
      <c r="CA1150" s="8"/>
      <c r="CB1150" s="8"/>
      <c r="CC1150" s="8"/>
      <c r="CD1150" s="8"/>
      <c r="CE1150" s="8"/>
      <c r="CF1150" s="8"/>
      <c r="CG1150" s="8"/>
      <c r="CH1150" s="8"/>
      <c r="CI1150" s="8"/>
      <c r="CJ1150" s="8"/>
      <c r="CK1150" s="8"/>
      <c r="CL1150" s="8"/>
      <c r="CM1150" s="8"/>
      <c r="CN1150" s="8"/>
      <c r="CO1150" s="8"/>
      <c r="CP1150" s="8"/>
      <c r="CQ1150" s="8"/>
      <c r="CR1150" s="8"/>
      <c r="CS1150" s="8"/>
      <c r="CT1150" s="8"/>
      <c r="CU1150" s="8"/>
      <c r="CV1150" s="8"/>
      <c r="CW1150" s="8"/>
      <c r="CX1150" s="8"/>
      <c r="CY1150" s="8"/>
      <c r="CZ1150" s="8"/>
      <c r="DA1150" s="8"/>
      <c r="DB1150" s="8"/>
      <c r="DC1150" s="8"/>
      <c r="DD1150" s="8"/>
    </row>
    <row r="1151" spans="3:108" x14ac:dyDescent="0.2">
      <c r="C1151" s="43"/>
      <c r="D1151" s="43"/>
      <c r="E1151" s="43"/>
      <c r="F1151" s="44"/>
      <c r="H1151" s="8"/>
      <c r="I1151" s="8"/>
      <c r="J1151" s="8"/>
      <c r="K1151" s="51"/>
      <c r="L1151" s="21"/>
      <c r="M1151" s="8"/>
      <c r="N1151" s="44"/>
      <c r="O1151" s="44"/>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8"/>
      <c r="AX1151" s="8"/>
      <c r="AY1151" s="8"/>
      <c r="AZ1151" s="8"/>
      <c r="BA1151" s="8"/>
      <c r="BB1151" s="8"/>
      <c r="BC1151" s="8"/>
      <c r="BD1151" s="8"/>
      <c r="BE1151" s="8"/>
      <c r="BF1151" s="8"/>
      <c r="BG1151" s="8"/>
      <c r="BH1151" s="8"/>
      <c r="BI1151" s="8"/>
      <c r="BJ1151" s="8"/>
      <c r="BK1151" s="8"/>
      <c r="BL1151" s="8"/>
      <c r="BM1151" s="8"/>
      <c r="BN1151" s="8"/>
      <c r="BO1151" s="8"/>
      <c r="BP1151" s="8"/>
      <c r="BQ1151" s="8"/>
      <c r="BR1151" s="8"/>
      <c r="BS1151" s="8"/>
      <c r="BT1151" s="8"/>
      <c r="BU1151" s="8"/>
      <c r="BV1151" s="8"/>
      <c r="BW1151" s="8"/>
      <c r="BX1151" s="8"/>
      <c r="BY1151" s="8"/>
      <c r="BZ1151" s="8"/>
      <c r="CA1151" s="8"/>
      <c r="CB1151" s="8"/>
      <c r="CC1151" s="8"/>
      <c r="CD1151" s="8"/>
      <c r="CE1151" s="8"/>
      <c r="CF1151" s="8"/>
      <c r="CG1151" s="8"/>
      <c r="CH1151" s="8"/>
      <c r="CI1151" s="8"/>
      <c r="CJ1151" s="8"/>
      <c r="CK1151" s="8"/>
      <c r="CL1151" s="8"/>
      <c r="CM1151" s="8"/>
      <c r="CN1151" s="8"/>
      <c r="CO1151" s="8"/>
      <c r="CP1151" s="8"/>
      <c r="CQ1151" s="8"/>
      <c r="CR1151" s="8"/>
      <c r="CS1151" s="8"/>
      <c r="CT1151" s="8"/>
      <c r="CU1151" s="8"/>
      <c r="CV1151" s="8"/>
      <c r="CW1151" s="8"/>
      <c r="CX1151" s="8"/>
      <c r="CY1151" s="8"/>
      <c r="CZ1151" s="8"/>
      <c r="DA1151" s="8"/>
      <c r="DB1151" s="8"/>
      <c r="DC1151" s="8"/>
      <c r="DD1151" s="8"/>
    </row>
    <row r="1152" spans="3:108" x14ac:dyDescent="0.2">
      <c r="C1152" s="43"/>
      <c r="D1152" s="43"/>
      <c r="E1152" s="43"/>
      <c r="F1152" s="44"/>
      <c r="H1152" s="8"/>
      <c r="I1152" s="8"/>
      <c r="J1152" s="8"/>
      <c r="K1152" s="51"/>
      <c r="L1152" s="21"/>
      <c r="M1152" s="8"/>
      <c r="N1152" s="44"/>
      <c r="O1152" s="44"/>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8"/>
      <c r="AX1152" s="8"/>
      <c r="AY1152" s="8"/>
      <c r="AZ1152" s="8"/>
      <c r="BA1152" s="8"/>
      <c r="BB1152" s="8"/>
      <c r="BC1152" s="8"/>
      <c r="BD1152" s="8"/>
      <c r="BE1152" s="8"/>
      <c r="BF1152" s="8"/>
      <c r="BG1152" s="8"/>
      <c r="BH1152" s="8"/>
      <c r="BI1152" s="8"/>
      <c r="BJ1152" s="8"/>
      <c r="BK1152" s="8"/>
      <c r="BL1152" s="8"/>
      <c r="BM1152" s="8"/>
      <c r="BN1152" s="8"/>
      <c r="BO1152" s="8"/>
      <c r="BP1152" s="8"/>
      <c r="BQ1152" s="8"/>
      <c r="BR1152" s="8"/>
      <c r="BS1152" s="8"/>
      <c r="BT1152" s="8"/>
      <c r="BU1152" s="8"/>
      <c r="BV1152" s="8"/>
      <c r="BW1152" s="8"/>
      <c r="BX1152" s="8"/>
      <c r="BY1152" s="8"/>
      <c r="BZ1152" s="8"/>
      <c r="CA1152" s="8"/>
      <c r="CB1152" s="8"/>
      <c r="CC1152" s="8"/>
      <c r="CD1152" s="8"/>
      <c r="CE1152" s="8"/>
      <c r="CF1152" s="8"/>
      <c r="CG1152" s="8"/>
      <c r="CH1152" s="8"/>
      <c r="CI1152" s="8"/>
      <c r="CJ1152" s="8"/>
      <c r="CK1152" s="8"/>
      <c r="CL1152" s="8"/>
      <c r="CM1152" s="8"/>
      <c r="CN1152" s="8"/>
      <c r="CO1152" s="8"/>
      <c r="CP1152" s="8"/>
      <c r="CQ1152" s="8"/>
      <c r="CR1152" s="8"/>
      <c r="CS1152" s="8"/>
      <c r="CT1152" s="8"/>
      <c r="CU1152" s="8"/>
      <c r="CV1152" s="8"/>
      <c r="CW1152" s="8"/>
      <c r="CX1152" s="8"/>
      <c r="CY1152" s="8"/>
      <c r="CZ1152" s="8"/>
      <c r="DA1152" s="8"/>
      <c r="DB1152" s="8"/>
      <c r="DC1152" s="8"/>
      <c r="DD1152" s="8"/>
    </row>
    <row r="1153" spans="3:108" x14ac:dyDescent="0.2">
      <c r="C1153" s="43"/>
      <c r="D1153" s="43"/>
      <c r="E1153" s="43"/>
      <c r="F1153" s="44"/>
      <c r="H1153" s="8"/>
      <c r="I1153" s="8"/>
      <c r="J1153" s="8"/>
      <c r="K1153" s="51"/>
      <c r="L1153" s="21"/>
      <c r="M1153" s="8"/>
      <c r="N1153" s="44"/>
      <c r="O1153" s="44"/>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c r="AT1153" s="8"/>
      <c r="AU1153" s="8"/>
      <c r="AV1153" s="8"/>
      <c r="AW1153" s="8"/>
      <c r="AX1153" s="8"/>
      <c r="AY1153" s="8"/>
      <c r="AZ1153" s="8"/>
      <c r="BA1153" s="8"/>
      <c r="BB1153" s="8"/>
      <c r="BC1153" s="8"/>
      <c r="BD1153" s="8"/>
      <c r="BE1153" s="8"/>
      <c r="BF1153" s="8"/>
      <c r="BG1153" s="8"/>
      <c r="BH1153" s="8"/>
      <c r="BI1153" s="8"/>
      <c r="BJ1153" s="8"/>
      <c r="BK1153" s="8"/>
      <c r="BL1153" s="8"/>
      <c r="BM1153" s="8"/>
      <c r="BN1153" s="8"/>
      <c r="BO1153" s="8"/>
      <c r="BP1153" s="8"/>
      <c r="BQ1153" s="8"/>
      <c r="BR1153" s="8"/>
      <c r="BS1153" s="8"/>
      <c r="BT1153" s="8"/>
      <c r="BU1153" s="8"/>
      <c r="BV1153" s="8"/>
      <c r="BW1153" s="8"/>
      <c r="BX1153" s="8"/>
      <c r="BY1153" s="8"/>
      <c r="BZ1153" s="8"/>
      <c r="CA1153" s="8"/>
      <c r="CB1153" s="8"/>
      <c r="CC1153" s="8"/>
      <c r="CD1153" s="8"/>
      <c r="CE1153" s="8"/>
      <c r="CF1153" s="8"/>
      <c r="CG1153" s="8"/>
      <c r="CH1153" s="8"/>
      <c r="CI1153" s="8"/>
      <c r="CJ1153" s="8"/>
      <c r="CK1153" s="8"/>
      <c r="CL1153" s="8"/>
      <c r="CM1153" s="8"/>
      <c r="CN1153" s="8"/>
      <c r="CO1153" s="8"/>
      <c r="CP1153" s="8"/>
      <c r="CQ1153" s="8"/>
      <c r="CR1153" s="8"/>
      <c r="CS1153" s="8"/>
      <c r="CT1153" s="8"/>
      <c r="CU1153" s="8"/>
      <c r="CV1153" s="8"/>
      <c r="CW1153" s="8"/>
      <c r="CX1153" s="8"/>
      <c r="CY1153" s="8"/>
      <c r="CZ1153" s="8"/>
      <c r="DA1153" s="8"/>
      <c r="DB1153" s="8"/>
      <c r="DC1153" s="8"/>
      <c r="DD1153" s="8"/>
    </row>
    <row r="1154" spans="3:108" x14ac:dyDescent="0.2">
      <c r="C1154" s="43"/>
      <c r="D1154" s="43"/>
      <c r="E1154" s="43"/>
      <c r="F1154" s="44"/>
      <c r="H1154" s="8"/>
      <c r="I1154" s="8"/>
      <c r="J1154" s="8"/>
      <c r="K1154" s="51"/>
      <c r="L1154" s="21"/>
      <c r="M1154" s="8"/>
      <c r="N1154" s="44"/>
      <c r="O1154" s="44"/>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8"/>
      <c r="AX1154" s="8"/>
      <c r="AY1154" s="8"/>
      <c r="AZ1154" s="8"/>
      <c r="BA1154" s="8"/>
      <c r="BB1154" s="8"/>
      <c r="BC1154" s="8"/>
      <c r="BD1154" s="8"/>
      <c r="BE1154" s="8"/>
      <c r="BF1154" s="8"/>
      <c r="BG1154" s="8"/>
      <c r="BH1154" s="8"/>
      <c r="BI1154" s="8"/>
      <c r="BJ1154" s="8"/>
      <c r="BK1154" s="8"/>
      <c r="BL1154" s="8"/>
      <c r="BM1154" s="8"/>
      <c r="BN1154" s="8"/>
      <c r="BO1154" s="8"/>
      <c r="BP1154" s="8"/>
      <c r="BQ1154" s="8"/>
      <c r="BR1154" s="8"/>
      <c r="BS1154" s="8"/>
      <c r="BT1154" s="8"/>
      <c r="BU1154" s="8"/>
      <c r="BV1154" s="8"/>
      <c r="BW1154" s="8"/>
      <c r="BX1154" s="8"/>
      <c r="BY1154" s="8"/>
      <c r="BZ1154" s="8"/>
      <c r="CA1154" s="8"/>
      <c r="CB1154" s="8"/>
      <c r="CC1154" s="8"/>
      <c r="CD1154" s="8"/>
      <c r="CE1154" s="8"/>
      <c r="CF1154" s="8"/>
      <c r="CG1154" s="8"/>
      <c r="CH1154" s="8"/>
      <c r="CI1154" s="8"/>
      <c r="CJ1154" s="8"/>
      <c r="CK1154" s="8"/>
      <c r="CL1154" s="8"/>
      <c r="CM1154" s="8"/>
      <c r="CN1154" s="8"/>
      <c r="CO1154" s="8"/>
      <c r="CP1154" s="8"/>
      <c r="CQ1154" s="8"/>
      <c r="CR1154" s="8"/>
      <c r="CS1154" s="8"/>
      <c r="CT1154" s="8"/>
      <c r="CU1154" s="8"/>
      <c r="CV1154" s="8"/>
      <c r="CW1154" s="8"/>
      <c r="CX1154" s="8"/>
      <c r="CY1154" s="8"/>
      <c r="CZ1154" s="8"/>
      <c r="DA1154" s="8"/>
      <c r="DB1154" s="8"/>
      <c r="DC1154" s="8"/>
      <c r="DD1154" s="8"/>
    </row>
    <row r="1155" spans="3:108" x14ac:dyDescent="0.2">
      <c r="C1155" s="43"/>
      <c r="D1155" s="43"/>
      <c r="E1155" s="43"/>
      <c r="F1155" s="44"/>
      <c r="H1155" s="8"/>
      <c r="I1155" s="8"/>
      <c r="J1155" s="8"/>
      <c r="K1155" s="51"/>
      <c r="L1155" s="21"/>
      <c r="M1155" s="8"/>
      <c r="N1155" s="44"/>
      <c r="O1155" s="44"/>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8"/>
      <c r="AX1155" s="8"/>
      <c r="AY1155" s="8"/>
      <c r="AZ1155" s="8"/>
      <c r="BA1155" s="8"/>
      <c r="BB1155" s="8"/>
      <c r="BC1155" s="8"/>
      <c r="BD1155" s="8"/>
      <c r="BE1155" s="8"/>
      <c r="BF1155" s="8"/>
      <c r="BG1155" s="8"/>
      <c r="BH1155" s="8"/>
      <c r="BI1155" s="8"/>
      <c r="BJ1155" s="8"/>
      <c r="BK1155" s="8"/>
      <c r="BL1155" s="8"/>
      <c r="BM1155" s="8"/>
      <c r="BN1155" s="8"/>
      <c r="BO1155" s="8"/>
      <c r="BP1155" s="8"/>
      <c r="BQ1155" s="8"/>
      <c r="BR1155" s="8"/>
      <c r="BS1155" s="8"/>
      <c r="BT1155" s="8"/>
      <c r="BU1155" s="8"/>
      <c r="BV1155" s="8"/>
      <c r="BW1155" s="8"/>
      <c r="BX1155" s="8"/>
      <c r="BY1155" s="8"/>
      <c r="BZ1155" s="8"/>
      <c r="CA1155" s="8"/>
      <c r="CB1155" s="8"/>
      <c r="CC1155" s="8"/>
      <c r="CD1155" s="8"/>
      <c r="CE1155" s="8"/>
      <c r="CF1155" s="8"/>
      <c r="CG1155" s="8"/>
      <c r="CH1155" s="8"/>
      <c r="CI1155" s="8"/>
      <c r="CJ1155" s="8"/>
      <c r="CK1155" s="8"/>
      <c r="CL1155" s="8"/>
      <c r="CM1155" s="8"/>
      <c r="CN1155" s="8"/>
      <c r="CO1155" s="8"/>
      <c r="CP1155" s="8"/>
      <c r="CQ1155" s="8"/>
      <c r="CR1155" s="8"/>
      <c r="CS1155" s="8"/>
      <c r="CT1155" s="8"/>
      <c r="CU1155" s="8"/>
      <c r="CV1155" s="8"/>
      <c r="CW1155" s="8"/>
      <c r="CX1155" s="8"/>
      <c r="CY1155" s="8"/>
      <c r="CZ1155" s="8"/>
      <c r="DA1155" s="8"/>
      <c r="DB1155" s="8"/>
      <c r="DC1155" s="8"/>
      <c r="DD1155" s="8"/>
    </row>
    <row r="1156" spans="3:108" x14ac:dyDescent="0.2">
      <c r="C1156" s="43"/>
      <c r="D1156" s="43"/>
      <c r="E1156" s="43"/>
      <c r="F1156" s="44"/>
      <c r="H1156" s="8"/>
      <c r="I1156" s="8"/>
      <c r="J1156" s="8"/>
      <c r="K1156" s="51"/>
      <c r="L1156" s="21"/>
      <c r="M1156" s="8"/>
      <c r="N1156" s="44"/>
      <c r="O1156" s="44"/>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8"/>
      <c r="AX1156" s="8"/>
      <c r="AY1156" s="8"/>
      <c r="AZ1156" s="8"/>
      <c r="BA1156" s="8"/>
      <c r="BB1156" s="8"/>
      <c r="BC1156" s="8"/>
      <c r="BD1156" s="8"/>
      <c r="BE1156" s="8"/>
      <c r="BF1156" s="8"/>
      <c r="BG1156" s="8"/>
      <c r="BH1156" s="8"/>
      <c r="BI1156" s="8"/>
      <c r="BJ1156" s="8"/>
      <c r="BK1156" s="8"/>
      <c r="BL1156" s="8"/>
      <c r="BM1156" s="8"/>
      <c r="BN1156" s="8"/>
      <c r="BO1156" s="8"/>
      <c r="BP1156" s="8"/>
      <c r="BQ1156" s="8"/>
      <c r="BR1156" s="8"/>
      <c r="BS1156" s="8"/>
      <c r="BT1156" s="8"/>
      <c r="BU1156" s="8"/>
      <c r="BV1156" s="8"/>
      <c r="BW1156" s="8"/>
      <c r="BX1156" s="8"/>
      <c r="BY1156" s="8"/>
      <c r="BZ1156" s="8"/>
      <c r="CA1156" s="8"/>
      <c r="CB1156" s="8"/>
      <c r="CC1156" s="8"/>
      <c r="CD1156" s="8"/>
      <c r="CE1156" s="8"/>
      <c r="CF1156" s="8"/>
      <c r="CG1156" s="8"/>
      <c r="CH1156" s="8"/>
      <c r="CI1156" s="8"/>
      <c r="CJ1156" s="8"/>
      <c r="CK1156" s="8"/>
      <c r="CL1156" s="8"/>
      <c r="CM1156" s="8"/>
      <c r="CN1156" s="8"/>
      <c r="CO1156" s="8"/>
      <c r="CP1156" s="8"/>
      <c r="CQ1156" s="8"/>
      <c r="CR1156" s="8"/>
      <c r="CS1156" s="8"/>
      <c r="CT1156" s="8"/>
      <c r="CU1156" s="8"/>
      <c r="CV1156" s="8"/>
      <c r="CW1156" s="8"/>
      <c r="CX1156" s="8"/>
      <c r="CY1156" s="8"/>
      <c r="CZ1156" s="8"/>
      <c r="DA1156" s="8"/>
      <c r="DB1156" s="8"/>
      <c r="DC1156" s="8"/>
      <c r="DD1156" s="8"/>
    </row>
    <row r="1157" spans="3:108" x14ac:dyDescent="0.2">
      <c r="C1157" s="43"/>
      <c r="D1157" s="43"/>
      <c r="E1157" s="43"/>
      <c r="F1157" s="44"/>
      <c r="H1157" s="8"/>
      <c r="I1157" s="8"/>
      <c r="J1157" s="8"/>
      <c r="K1157" s="51"/>
      <c r="L1157" s="21"/>
      <c r="M1157" s="8"/>
      <c r="N1157" s="44"/>
      <c r="O1157" s="44"/>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8"/>
      <c r="AX1157" s="8"/>
      <c r="AY1157" s="8"/>
      <c r="AZ1157" s="8"/>
      <c r="BA1157" s="8"/>
      <c r="BB1157" s="8"/>
      <c r="BC1157" s="8"/>
      <c r="BD1157" s="8"/>
      <c r="BE1157" s="8"/>
      <c r="BF1157" s="8"/>
      <c r="BG1157" s="8"/>
      <c r="BH1157" s="8"/>
      <c r="BI1157" s="8"/>
      <c r="BJ1157" s="8"/>
      <c r="BK1157" s="8"/>
      <c r="BL1157" s="8"/>
      <c r="BM1157" s="8"/>
      <c r="BN1157" s="8"/>
      <c r="BO1157" s="8"/>
      <c r="BP1157" s="8"/>
      <c r="BQ1157" s="8"/>
      <c r="BR1157" s="8"/>
      <c r="BS1157" s="8"/>
      <c r="BT1157" s="8"/>
      <c r="BU1157" s="8"/>
      <c r="BV1157" s="8"/>
      <c r="BW1157" s="8"/>
      <c r="BX1157" s="8"/>
      <c r="BY1157" s="8"/>
      <c r="BZ1157" s="8"/>
      <c r="CA1157" s="8"/>
      <c r="CB1157" s="8"/>
      <c r="CC1157" s="8"/>
      <c r="CD1157" s="8"/>
      <c r="CE1157" s="8"/>
      <c r="CF1157" s="8"/>
      <c r="CG1157" s="8"/>
      <c r="CH1157" s="8"/>
      <c r="CI1157" s="8"/>
      <c r="CJ1157" s="8"/>
      <c r="CK1157" s="8"/>
      <c r="CL1157" s="8"/>
      <c r="CM1157" s="8"/>
      <c r="CN1157" s="8"/>
      <c r="CO1157" s="8"/>
      <c r="CP1157" s="8"/>
      <c r="CQ1157" s="8"/>
      <c r="CR1157" s="8"/>
      <c r="CS1157" s="8"/>
      <c r="CT1157" s="8"/>
      <c r="CU1157" s="8"/>
      <c r="CV1157" s="8"/>
      <c r="CW1157" s="8"/>
      <c r="CX1157" s="8"/>
      <c r="CY1157" s="8"/>
      <c r="CZ1157" s="8"/>
      <c r="DA1157" s="8"/>
      <c r="DB1157" s="8"/>
      <c r="DC1157" s="8"/>
      <c r="DD1157" s="8"/>
    </row>
    <row r="1158" spans="3:108" x14ac:dyDescent="0.2">
      <c r="C1158" s="43"/>
      <c r="D1158" s="43"/>
      <c r="E1158" s="43"/>
      <c r="F1158" s="44"/>
      <c r="H1158" s="8"/>
      <c r="I1158" s="8"/>
      <c r="J1158" s="8"/>
      <c r="K1158" s="51"/>
      <c r="L1158" s="21"/>
      <c r="M1158" s="8"/>
      <c r="N1158" s="44"/>
      <c r="O1158" s="44"/>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8"/>
      <c r="AX1158" s="8"/>
      <c r="AY1158" s="8"/>
      <c r="AZ1158" s="8"/>
      <c r="BA1158" s="8"/>
      <c r="BB1158" s="8"/>
      <c r="BC1158" s="8"/>
      <c r="BD1158" s="8"/>
      <c r="BE1158" s="8"/>
      <c r="BF1158" s="8"/>
      <c r="BG1158" s="8"/>
      <c r="BH1158" s="8"/>
      <c r="BI1158" s="8"/>
      <c r="BJ1158" s="8"/>
      <c r="BK1158" s="8"/>
      <c r="BL1158" s="8"/>
      <c r="BM1158" s="8"/>
      <c r="BN1158" s="8"/>
      <c r="BO1158" s="8"/>
      <c r="BP1158" s="8"/>
      <c r="BQ1158" s="8"/>
      <c r="BR1158" s="8"/>
      <c r="BS1158" s="8"/>
      <c r="BT1158" s="8"/>
      <c r="BU1158" s="8"/>
      <c r="BV1158" s="8"/>
      <c r="BW1158" s="8"/>
      <c r="BX1158" s="8"/>
      <c r="BY1158" s="8"/>
      <c r="BZ1158" s="8"/>
      <c r="CA1158" s="8"/>
      <c r="CB1158" s="8"/>
      <c r="CC1158" s="8"/>
      <c r="CD1158" s="8"/>
      <c r="CE1158" s="8"/>
      <c r="CF1158" s="8"/>
      <c r="CG1158" s="8"/>
      <c r="CH1158" s="8"/>
      <c r="CI1158" s="8"/>
      <c r="CJ1158" s="8"/>
      <c r="CK1158" s="8"/>
      <c r="CL1158" s="8"/>
      <c r="CM1158" s="8"/>
      <c r="CN1158" s="8"/>
      <c r="CO1158" s="8"/>
      <c r="CP1158" s="8"/>
      <c r="CQ1158" s="8"/>
      <c r="CR1158" s="8"/>
      <c r="CS1158" s="8"/>
      <c r="CT1158" s="8"/>
      <c r="CU1158" s="8"/>
      <c r="CV1158" s="8"/>
      <c r="CW1158" s="8"/>
      <c r="CX1158" s="8"/>
      <c r="CY1158" s="8"/>
      <c r="CZ1158" s="8"/>
      <c r="DA1158" s="8"/>
      <c r="DB1158" s="8"/>
      <c r="DC1158" s="8"/>
      <c r="DD1158" s="8"/>
    </row>
    <row r="1159" spans="3:108" x14ac:dyDescent="0.2">
      <c r="C1159" s="43"/>
      <c r="D1159" s="43"/>
      <c r="E1159" s="43"/>
      <c r="F1159" s="44"/>
      <c r="H1159" s="8"/>
      <c r="I1159" s="8"/>
      <c r="J1159" s="8"/>
      <c r="K1159" s="51"/>
      <c r="L1159" s="21"/>
      <c r="M1159" s="8"/>
      <c r="N1159" s="44"/>
      <c r="O1159" s="44"/>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8"/>
      <c r="AX1159" s="8"/>
      <c r="AY1159" s="8"/>
      <c r="AZ1159" s="8"/>
      <c r="BA1159" s="8"/>
      <c r="BB1159" s="8"/>
      <c r="BC1159" s="8"/>
      <c r="BD1159" s="8"/>
      <c r="BE1159" s="8"/>
      <c r="BF1159" s="8"/>
      <c r="BG1159" s="8"/>
      <c r="BH1159" s="8"/>
      <c r="BI1159" s="8"/>
      <c r="BJ1159" s="8"/>
      <c r="BK1159" s="8"/>
      <c r="BL1159" s="8"/>
      <c r="BM1159" s="8"/>
      <c r="BN1159" s="8"/>
      <c r="BO1159" s="8"/>
      <c r="BP1159" s="8"/>
      <c r="BQ1159" s="8"/>
      <c r="BR1159" s="8"/>
      <c r="BS1159" s="8"/>
      <c r="BT1159" s="8"/>
      <c r="BU1159" s="8"/>
      <c r="BV1159" s="8"/>
      <c r="BW1159" s="8"/>
      <c r="BX1159" s="8"/>
      <c r="BY1159" s="8"/>
      <c r="BZ1159" s="8"/>
      <c r="CA1159" s="8"/>
      <c r="CB1159" s="8"/>
      <c r="CC1159" s="8"/>
      <c r="CD1159" s="8"/>
      <c r="CE1159" s="8"/>
      <c r="CF1159" s="8"/>
      <c r="CG1159" s="8"/>
      <c r="CH1159" s="8"/>
      <c r="CI1159" s="8"/>
      <c r="CJ1159" s="8"/>
      <c r="CK1159" s="8"/>
      <c r="CL1159" s="8"/>
      <c r="CM1159" s="8"/>
      <c r="CN1159" s="8"/>
      <c r="CO1159" s="8"/>
      <c r="CP1159" s="8"/>
      <c r="CQ1159" s="8"/>
      <c r="CR1159" s="8"/>
      <c r="CS1159" s="8"/>
      <c r="CT1159" s="8"/>
      <c r="CU1159" s="8"/>
      <c r="CV1159" s="8"/>
      <c r="CW1159" s="8"/>
      <c r="CX1159" s="8"/>
      <c r="CY1159" s="8"/>
      <c r="CZ1159" s="8"/>
      <c r="DA1159" s="8"/>
      <c r="DB1159" s="8"/>
      <c r="DC1159" s="8"/>
      <c r="DD1159" s="8"/>
    </row>
    <row r="1160" spans="3:108" x14ac:dyDescent="0.2">
      <c r="C1160" s="43"/>
      <c r="D1160" s="43"/>
      <c r="E1160" s="43"/>
      <c r="F1160" s="44"/>
      <c r="H1160" s="8"/>
      <c r="I1160" s="8"/>
      <c r="J1160" s="8"/>
      <c r="K1160" s="51"/>
      <c r="L1160" s="21"/>
      <c r="M1160" s="8"/>
      <c r="N1160" s="44"/>
      <c r="O1160" s="44"/>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8"/>
      <c r="AX1160" s="8"/>
      <c r="AY1160" s="8"/>
      <c r="AZ1160" s="8"/>
      <c r="BA1160" s="8"/>
      <c r="BB1160" s="8"/>
      <c r="BC1160" s="8"/>
      <c r="BD1160" s="8"/>
      <c r="BE1160" s="8"/>
      <c r="BF1160" s="8"/>
      <c r="BG1160" s="8"/>
      <c r="BH1160" s="8"/>
      <c r="BI1160" s="8"/>
      <c r="BJ1160" s="8"/>
      <c r="BK1160" s="8"/>
      <c r="BL1160" s="8"/>
      <c r="BM1160" s="8"/>
      <c r="BN1160" s="8"/>
      <c r="BO1160" s="8"/>
      <c r="BP1160" s="8"/>
      <c r="BQ1160" s="8"/>
      <c r="BR1160" s="8"/>
      <c r="BS1160" s="8"/>
      <c r="BT1160" s="8"/>
      <c r="BU1160" s="8"/>
      <c r="BV1160" s="8"/>
      <c r="BW1160" s="8"/>
      <c r="BX1160" s="8"/>
      <c r="BY1160" s="8"/>
      <c r="BZ1160" s="8"/>
      <c r="CA1160" s="8"/>
      <c r="CB1160" s="8"/>
      <c r="CC1160" s="8"/>
      <c r="CD1160" s="8"/>
      <c r="CE1160" s="8"/>
      <c r="CF1160" s="8"/>
      <c r="CG1160" s="8"/>
      <c r="CH1160" s="8"/>
      <c r="CI1160" s="8"/>
      <c r="CJ1160" s="8"/>
      <c r="CK1160" s="8"/>
      <c r="CL1160" s="8"/>
      <c r="CM1160" s="8"/>
      <c r="CN1160" s="8"/>
      <c r="CO1160" s="8"/>
      <c r="CP1160" s="8"/>
      <c r="CQ1160" s="8"/>
      <c r="CR1160" s="8"/>
      <c r="CS1160" s="8"/>
      <c r="CT1160" s="8"/>
      <c r="CU1160" s="8"/>
      <c r="CV1160" s="8"/>
      <c r="CW1160" s="8"/>
      <c r="CX1160" s="8"/>
      <c r="CY1160" s="8"/>
      <c r="CZ1160" s="8"/>
      <c r="DA1160" s="8"/>
      <c r="DB1160" s="8"/>
      <c r="DC1160" s="8"/>
      <c r="DD1160" s="8"/>
    </row>
    <row r="1161" spans="3:108" x14ac:dyDescent="0.2">
      <c r="C1161" s="43"/>
      <c r="D1161" s="43"/>
      <c r="E1161" s="43"/>
      <c r="F1161" s="44"/>
      <c r="H1161" s="8"/>
      <c r="I1161" s="8"/>
      <c r="J1161" s="8"/>
      <c r="K1161" s="51"/>
      <c r="L1161" s="21"/>
      <c r="M1161" s="8"/>
      <c r="N1161" s="44"/>
      <c r="O1161" s="44"/>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8"/>
      <c r="AX1161" s="8"/>
      <c r="AY1161" s="8"/>
      <c r="AZ1161" s="8"/>
      <c r="BA1161" s="8"/>
      <c r="BB1161" s="8"/>
      <c r="BC1161" s="8"/>
      <c r="BD1161" s="8"/>
      <c r="BE1161" s="8"/>
      <c r="BF1161" s="8"/>
      <c r="BG1161" s="8"/>
      <c r="BH1161" s="8"/>
      <c r="BI1161" s="8"/>
      <c r="BJ1161" s="8"/>
      <c r="BK1161" s="8"/>
      <c r="BL1161" s="8"/>
      <c r="BM1161" s="8"/>
      <c r="BN1161" s="8"/>
      <c r="BO1161" s="8"/>
      <c r="BP1161" s="8"/>
      <c r="BQ1161" s="8"/>
      <c r="BR1161" s="8"/>
      <c r="BS1161" s="8"/>
      <c r="BT1161" s="8"/>
      <c r="BU1161" s="8"/>
      <c r="BV1161" s="8"/>
      <c r="BW1161" s="8"/>
      <c r="BX1161" s="8"/>
      <c r="BY1161" s="8"/>
      <c r="BZ1161" s="8"/>
      <c r="CA1161" s="8"/>
      <c r="CB1161" s="8"/>
      <c r="CC1161" s="8"/>
      <c r="CD1161" s="8"/>
      <c r="CE1161" s="8"/>
      <c r="CF1161" s="8"/>
      <c r="CG1161" s="8"/>
      <c r="CH1161" s="8"/>
      <c r="CI1161" s="8"/>
      <c r="CJ1161" s="8"/>
      <c r="CK1161" s="8"/>
      <c r="CL1161" s="8"/>
      <c r="CM1161" s="8"/>
      <c r="CN1161" s="8"/>
      <c r="CO1161" s="8"/>
      <c r="CP1161" s="8"/>
      <c r="CQ1161" s="8"/>
      <c r="CR1161" s="8"/>
      <c r="CS1161" s="8"/>
      <c r="CT1161" s="8"/>
      <c r="CU1161" s="8"/>
      <c r="CV1161" s="8"/>
      <c r="CW1161" s="8"/>
      <c r="CX1161" s="8"/>
      <c r="CY1161" s="8"/>
      <c r="CZ1161" s="8"/>
      <c r="DA1161" s="8"/>
      <c r="DB1161" s="8"/>
      <c r="DC1161" s="8"/>
      <c r="DD1161" s="8"/>
    </row>
    <row r="1162" spans="3:108" x14ac:dyDescent="0.2">
      <c r="C1162" s="43"/>
      <c r="D1162" s="43"/>
      <c r="E1162" s="43"/>
      <c r="F1162" s="44"/>
      <c r="H1162" s="8"/>
      <c r="I1162" s="8"/>
      <c r="J1162" s="8"/>
      <c r="K1162" s="51"/>
      <c r="L1162" s="21"/>
      <c r="M1162" s="8"/>
      <c r="N1162" s="44"/>
      <c r="O1162" s="44"/>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8"/>
      <c r="AX1162" s="8"/>
      <c r="AY1162" s="8"/>
      <c r="AZ1162" s="8"/>
      <c r="BA1162" s="8"/>
      <c r="BB1162" s="8"/>
      <c r="BC1162" s="8"/>
      <c r="BD1162" s="8"/>
      <c r="BE1162" s="8"/>
      <c r="BF1162" s="8"/>
      <c r="BG1162" s="8"/>
      <c r="BH1162" s="8"/>
      <c r="BI1162" s="8"/>
      <c r="BJ1162" s="8"/>
      <c r="BK1162" s="8"/>
      <c r="BL1162" s="8"/>
      <c r="BM1162" s="8"/>
      <c r="BN1162" s="8"/>
      <c r="BO1162" s="8"/>
      <c r="BP1162" s="8"/>
      <c r="BQ1162" s="8"/>
      <c r="BR1162" s="8"/>
      <c r="BS1162" s="8"/>
      <c r="BT1162" s="8"/>
      <c r="BU1162" s="8"/>
      <c r="BV1162" s="8"/>
      <c r="BW1162" s="8"/>
      <c r="BX1162" s="8"/>
      <c r="BY1162" s="8"/>
      <c r="BZ1162" s="8"/>
      <c r="CA1162" s="8"/>
      <c r="CB1162" s="8"/>
      <c r="CC1162" s="8"/>
      <c r="CD1162" s="8"/>
      <c r="CE1162" s="8"/>
      <c r="CF1162" s="8"/>
      <c r="CG1162" s="8"/>
      <c r="CH1162" s="8"/>
      <c r="CI1162" s="8"/>
      <c r="CJ1162" s="8"/>
      <c r="CK1162" s="8"/>
      <c r="CL1162" s="8"/>
      <c r="CM1162" s="8"/>
      <c r="CN1162" s="8"/>
      <c r="CO1162" s="8"/>
      <c r="CP1162" s="8"/>
      <c r="CQ1162" s="8"/>
      <c r="CR1162" s="8"/>
      <c r="CS1162" s="8"/>
      <c r="CT1162" s="8"/>
      <c r="CU1162" s="8"/>
      <c r="CV1162" s="8"/>
      <c r="CW1162" s="8"/>
      <c r="CX1162" s="8"/>
      <c r="CY1162" s="8"/>
      <c r="CZ1162" s="8"/>
      <c r="DA1162" s="8"/>
      <c r="DB1162" s="8"/>
      <c r="DC1162" s="8"/>
      <c r="DD1162" s="8"/>
    </row>
    <row r="1163" spans="3:108" x14ac:dyDescent="0.2">
      <c r="C1163" s="43"/>
      <c r="D1163" s="43"/>
      <c r="E1163" s="43"/>
      <c r="F1163" s="44"/>
      <c r="H1163" s="8"/>
      <c r="I1163" s="8"/>
      <c r="J1163" s="8"/>
      <c r="K1163" s="51"/>
      <c r="L1163" s="21"/>
      <c r="M1163" s="8"/>
      <c r="N1163" s="44"/>
      <c r="O1163" s="44"/>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8"/>
      <c r="AX1163" s="8"/>
      <c r="AY1163" s="8"/>
      <c r="AZ1163" s="8"/>
      <c r="BA1163" s="8"/>
      <c r="BB1163" s="8"/>
      <c r="BC1163" s="8"/>
      <c r="BD1163" s="8"/>
      <c r="BE1163" s="8"/>
      <c r="BF1163" s="8"/>
      <c r="BG1163" s="8"/>
      <c r="BH1163" s="8"/>
      <c r="BI1163" s="8"/>
      <c r="BJ1163" s="8"/>
      <c r="BK1163" s="8"/>
      <c r="BL1163" s="8"/>
      <c r="BM1163" s="8"/>
      <c r="BN1163" s="8"/>
      <c r="BO1163" s="8"/>
      <c r="BP1163" s="8"/>
      <c r="BQ1163" s="8"/>
      <c r="BR1163" s="8"/>
      <c r="BS1163" s="8"/>
      <c r="BT1163" s="8"/>
      <c r="BU1163" s="8"/>
      <c r="BV1163" s="8"/>
      <c r="BW1163" s="8"/>
      <c r="BX1163" s="8"/>
      <c r="BY1163" s="8"/>
      <c r="BZ1163" s="8"/>
      <c r="CA1163" s="8"/>
      <c r="CB1163" s="8"/>
      <c r="CC1163" s="8"/>
      <c r="CD1163" s="8"/>
      <c r="CE1163" s="8"/>
      <c r="CF1163" s="8"/>
      <c r="CG1163" s="8"/>
      <c r="CH1163" s="8"/>
      <c r="CI1163" s="8"/>
      <c r="CJ1163" s="8"/>
      <c r="CK1163" s="8"/>
      <c r="CL1163" s="8"/>
      <c r="CM1163" s="8"/>
      <c r="CN1163" s="8"/>
      <c r="CO1163" s="8"/>
      <c r="CP1163" s="8"/>
      <c r="CQ1163" s="8"/>
      <c r="CR1163" s="8"/>
      <c r="CS1163" s="8"/>
      <c r="CT1163" s="8"/>
      <c r="CU1163" s="8"/>
      <c r="CV1163" s="8"/>
      <c r="CW1163" s="8"/>
      <c r="CX1163" s="8"/>
      <c r="CY1163" s="8"/>
      <c r="CZ1163" s="8"/>
      <c r="DA1163" s="8"/>
      <c r="DB1163" s="8"/>
      <c r="DC1163" s="8"/>
      <c r="DD1163" s="8"/>
    </row>
    <row r="1164" spans="3:108" x14ac:dyDescent="0.2">
      <c r="C1164" s="43"/>
      <c r="D1164" s="43"/>
      <c r="E1164" s="43"/>
      <c r="F1164" s="44"/>
      <c r="H1164" s="8"/>
      <c r="I1164" s="8"/>
      <c r="J1164" s="8"/>
      <c r="K1164" s="51"/>
      <c r="L1164" s="21"/>
      <c r="M1164" s="8"/>
      <c r="N1164" s="44"/>
      <c r="O1164" s="44"/>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8"/>
      <c r="AX1164" s="8"/>
      <c r="AY1164" s="8"/>
      <c r="AZ1164" s="8"/>
      <c r="BA1164" s="8"/>
      <c r="BB1164" s="8"/>
      <c r="BC1164" s="8"/>
      <c r="BD1164" s="8"/>
      <c r="BE1164" s="8"/>
      <c r="BF1164" s="8"/>
      <c r="BG1164" s="8"/>
      <c r="BH1164" s="8"/>
      <c r="BI1164" s="8"/>
      <c r="BJ1164" s="8"/>
      <c r="BK1164" s="8"/>
      <c r="BL1164" s="8"/>
      <c r="BM1164" s="8"/>
      <c r="BN1164" s="8"/>
      <c r="BO1164" s="8"/>
      <c r="BP1164" s="8"/>
      <c r="BQ1164" s="8"/>
      <c r="BR1164" s="8"/>
      <c r="BS1164" s="8"/>
      <c r="BT1164" s="8"/>
      <c r="BU1164" s="8"/>
      <c r="BV1164" s="8"/>
      <c r="BW1164" s="8"/>
      <c r="BX1164" s="8"/>
      <c r="BY1164" s="8"/>
      <c r="BZ1164" s="8"/>
      <c r="CA1164" s="8"/>
      <c r="CB1164" s="8"/>
      <c r="CC1164" s="8"/>
      <c r="CD1164" s="8"/>
      <c r="CE1164" s="8"/>
      <c r="CF1164" s="8"/>
      <c r="CG1164" s="8"/>
      <c r="CH1164" s="8"/>
      <c r="CI1164" s="8"/>
      <c r="CJ1164" s="8"/>
      <c r="CK1164" s="8"/>
      <c r="CL1164" s="8"/>
      <c r="CM1164" s="8"/>
      <c r="CN1164" s="8"/>
      <c r="CO1164" s="8"/>
      <c r="CP1164" s="8"/>
      <c r="CQ1164" s="8"/>
      <c r="CR1164" s="8"/>
      <c r="CS1164" s="8"/>
      <c r="CT1164" s="8"/>
      <c r="CU1164" s="8"/>
      <c r="CV1164" s="8"/>
      <c r="CW1164" s="8"/>
      <c r="CX1164" s="8"/>
      <c r="CY1164" s="8"/>
      <c r="CZ1164" s="8"/>
      <c r="DA1164" s="8"/>
      <c r="DB1164" s="8"/>
      <c r="DC1164" s="8"/>
      <c r="DD1164" s="8"/>
    </row>
    <row r="1165" spans="3:108" x14ac:dyDescent="0.2">
      <c r="C1165" s="43"/>
      <c r="D1165" s="43"/>
      <c r="E1165" s="43"/>
      <c r="F1165" s="44"/>
      <c r="H1165" s="8"/>
      <c r="I1165" s="8"/>
      <c r="J1165" s="8"/>
      <c r="K1165" s="51"/>
      <c r="L1165" s="21"/>
      <c r="M1165" s="8"/>
      <c r="N1165" s="44"/>
      <c r="O1165" s="44"/>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8"/>
      <c r="AX1165" s="8"/>
      <c r="AY1165" s="8"/>
      <c r="AZ1165" s="8"/>
      <c r="BA1165" s="8"/>
      <c r="BB1165" s="8"/>
      <c r="BC1165" s="8"/>
      <c r="BD1165" s="8"/>
      <c r="BE1165" s="8"/>
      <c r="BF1165" s="8"/>
      <c r="BG1165" s="8"/>
      <c r="BH1165" s="8"/>
      <c r="BI1165" s="8"/>
      <c r="BJ1165" s="8"/>
      <c r="BK1165" s="8"/>
      <c r="BL1165" s="8"/>
      <c r="BM1165" s="8"/>
      <c r="BN1165" s="8"/>
      <c r="BO1165" s="8"/>
      <c r="BP1165" s="8"/>
      <c r="BQ1165" s="8"/>
      <c r="BR1165" s="8"/>
      <c r="BS1165" s="8"/>
      <c r="BT1165" s="8"/>
      <c r="BU1165" s="8"/>
      <c r="BV1165" s="8"/>
      <c r="BW1165" s="8"/>
      <c r="BX1165" s="8"/>
      <c r="BY1165" s="8"/>
      <c r="BZ1165" s="8"/>
      <c r="CA1165" s="8"/>
      <c r="CB1165" s="8"/>
      <c r="CC1165" s="8"/>
      <c r="CD1165" s="8"/>
      <c r="CE1165" s="8"/>
      <c r="CF1165" s="8"/>
      <c r="CG1165" s="8"/>
      <c r="CH1165" s="8"/>
      <c r="CI1165" s="8"/>
      <c r="CJ1165" s="8"/>
      <c r="CK1165" s="8"/>
      <c r="CL1165" s="8"/>
      <c r="CM1165" s="8"/>
      <c r="CN1165" s="8"/>
      <c r="CO1165" s="8"/>
      <c r="CP1165" s="8"/>
      <c r="CQ1165" s="8"/>
      <c r="CR1165" s="8"/>
      <c r="CS1165" s="8"/>
      <c r="CT1165" s="8"/>
      <c r="CU1165" s="8"/>
      <c r="CV1165" s="8"/>
      <c r="CW1165" s="8"/>
      <c r="CX1165" s="8"/>
      <c r="CY1165" s="8"/>
      <c r="CZ1165" s="8"/>
      <c r="DA1165" s="8"/>
      <c r="DB1165" s="8"/>
      <c r="DC1165" s="8"/>
      <c r="DD1165" s="8"/>
    </row>
    <row r="1166" spans="3:108" x14ac:dyDescent="0.2">
      <c r="C1166" s="43"/>
      <c r="D1166" s="43"/>
      <c r="E1166" s="43"/>
      <c r="F1166" s="44"/>
      <c r="H1166" s="8"/>
      <c r="I1166" s="8"/>
      <c r="J1166" s="8"/>
      <c r="K1166" s="51"/>
      <c r="L1166" s="21"/>
      <c r="M1166" s="8"/>
      <c r="N1166" s="44"/>
      <c r="O1166" s="44"/>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8"/>
      <c r="AX1166" s="8"/>
      <c r="AY1166" s="8"/>
      <c r="AZ1166" s="8"/>
      <c r="BA1166" s="8"/>
      <c r="BB1166" s="8"/>
      <c r="BC1166" s="8"/>
      <c r="BD1166" s="8"/>
      <c r="BE1166" s="8"/>
      <c r="BF1166" s="8"/>
      <c r="BG1166" s="8"/>
      <c r="BH1166" s="8"/>
      <c r="BI1166" s="8"/>
      <c r="BJ1166" s="8"/>
      <c r="BK1166" s="8"/>
      <c r="BL1166" s="8"/>
      <c r="BM1166" s="8"/>
      <c r="BN1166" s="8"/>
      <c r="BO1166" s="8"/>
      <c r="BP1166" s="8"/>
      <c r="BQ1166" s="8"/>
      <c r="BR1166" s="8"/>
      <c r="BS1166" s="8"/>
      <c r="BT1166" s="8"/>
      <c r="BU1166" s="8"/>
      <c r="BV1166" s="8"/>
      <c r="BW1166" s="8"/>
      <c r="BX1166" s="8"/>
      <c r="BY1166" s="8"/>
      <c r="BZ1166" s="8"/>
      <c r="CA1166" s="8"/>
      <c r="CB1166" s="8"/>
      <c r="CC1166" s="8"/>
      <c r="CD1166" s="8"/>
      <c r="CE1166" s="8"/>
      <c r="CF1166" s="8"/>
      <c r="CG1166" s="8"/>
      <c r="CH1166" s="8"/>
      <c r="CI1166" s="8"/>
      <c r="CJ1166" s="8"/>
      <c r="CK1166" s="8"/>
      <c r="CL1166" s="8"/>
      <c r="CM1166" s="8"/>
      <c r="CN1166" s="8"/>
      <c r="CO1166" s="8"/>
      <c r="CP1166" s="8"/>
      <c r="CQ1166" s="8"/>
      <c r="CR1166" s="8"/>
      <c r="CS1166" s="8"/>
      <c r="CT1166" s="8"/>
      <c r="CU1166" s="8"/>
      <c r="CV1166" s="8"/>
      <c r="CW1166" s="8"/>
      <c r="CX1166" s="8"/>
      <c r="CY1166" s="8"/>
      <c r="CZ1166" s="8"/>
      <c r="DA1166" s="8"/>
      <c r="DB1166" s="8"/>
      <c r="DC1166" s="8"/>
      <c r="DD1166" s="8"/>
    </row>
    <row r="1167" spans="3:108" x14ac:dyDescent="0.2">
      <c r="C1167" s="43"/>
      <c r="D1167" s="43"/>
      <c r="E1167" s="43"/>
      <c r="F1167" s="44"/>
      <c r="H1167" s="8"/>
      <c r="I1167" s="8"/>
      <c r="J1167" s="8"/>
      <c r="K1167" s="51"/>
      <c r="L1167" s="21"/>
      <c r="M1167" s="8"/>
      <c r="N1167" s="44"/>
      <c r="O1167" s="44"/>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8"/>
      <c r="AX1167" s="8"/>
      <c r="AY1167" s="8"/>
      <c r="AZ1167" s="8"/>
      <c r="BA1167" s="8"/>
      <c r="BB1167" s="8"/>
      <c r="BC1167" s="8"/>
      <c r="BD1167" s="8"/>
      <c r="BE1167" s="8"/>
      <c r="BF1167" s="8"/>
      <c r="BG1167" s="8"/>
      <c r="BH1167" s="8"/>
      <c r="BI1167" s="8"/>
      <c r="BJ1167" s="8"/>
      <c r="BK1167" s="8"/>
      <c r="BL1167" s="8"/>
      <c r="BM1167" s="8"/>
      <c r="BN1167" s="8"/>
      <c r="BO1167" s="8"/>
      <c r="BP1167" s="8"/>
      <c r="BQ1167" s="8"/>
      <c r="BR1167" s="8"/>
      <c r="BS1167" s="8"/>
      <c r="BT1167" s="8"/>
      <c r="BU1167" s="8"/>
      <c r="BV1167" s="8"/>
      <c r="BW1167" s="8"/>
      <c r="BX1167" s="8"/>
      <c r="BY1167" s="8"/>
      <c r="BZ1167" s="8"/>
      <c r="CA1167" s="8"/>
      <c r="CB1167" s="8"/>
      <c r="CC1167" s="8"/>
      <c r="CD1167" s="8"/>
      <c r="CE1167" s="8"/>
      <c r="CF1167" s="8"/>
      <c r="CG1167" s="8"/>
      <c r="CH1167" s="8"/>
      <c r="CI1167" s="8"/>
      <c r="CJ1167" s="8"/>
      <c r="CK1167" s="8"/>
      <c r="CL1167" s="8"/>
      <c r="CM1167" s="8"/>
      <c r="CN1167" s="8"/>
      <c r="CO1167" s="8"/>
      <c r="CP1167" s="8"/>
      <c r="CQ1167" s="8"/>
      <c r="CR1167" s="8"/>
      <c r="CS1167" s="8"/>
      <c r="CT1167" s="8"/>
      <c r="CU1167" s="8"/>
      <c r="CV1167" s="8"/>
      <c r="CW1167" s="8"/>
      <c r="CX1167" s="8"/>
      <c r="CY1167" s="8"/>
      <c r="CZ1167" s="8"/>
      <c r="DA1167" s="8"/>
      <c r="DB1167" s="8"/>
      <c r="DC1167" s="8"/>
      <c r="DD1167" s="8"/>
    </row>
    <row r="1168" spans="3:108" x14ac:dyDescent="0.2">
      <c r="C1168" s="43"/>
      <c r="D1168" s="43"/>
      <c r="E1168" s="43"/>
      <c r="F1168" s="44"/>
      <c r="H1168" s="8"/>
      <c r="I1168" s="8"/>
      <c r="J1168" s="8"/>
      <c r="K1168" s="51"/>
      <c r="L1168" s="21"/>
      <c r="M1168" s="8"/>
      <c r="N1168" s="44"/>
      <c r="O1168" s="44"/>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8"/>
      <c r="AX1168" s="8"/>
      <c r="AY1168" s="8"/>
      <c r="AZ1168" s="8"/>
      <c r="BA1168" s="8"/>
      <c r="BB1168" s="8"/>
      <c r="BC1168" s="8"/>
      <c r="BD1168" s="8"/>
      <c r="BE1168" s="8"/>
      <c r="BF1168" s="8"/>
      <c r="BG1168" s="8"/>
      <c r="BH1168" s="8"/>
      <c r="BI1168" s="8"/>
      <c r="BJ1168" s="8"/>
      <c r="BK1168" s="8"/>
      <c r="BL1168" s="8"/>
      <c r="BM1168" s="8"/>
      <c r="BN1168" s="8"/>
      <c r="BO1168" s="8"/>
      <c r="BP1168" s="8"/>
      <c r="BQ1168" s="8"/>
      <c r="BR1168" s="8"/>
      <c r="BS1168" s="8"/>
      <c r="BT1168" s="8"/>
      <c r="BU1168" s="8"/>
      <c r="BV1168" s="8"/>
      <c r="BW1168" s="8"/>
      <c r="BX1168" s="8"/>
      <c r="BY1168" s="8"/>
      <c r="BZ1168" s="8"/>
      <c r="CA1168" s="8"/>
      <c r="CB1168" s="8"/>
      <c r="CC1168" s="8"/>
      <c r="CD1168" s="8"/>
      <c r="CE1168" s="8"/>
      <c r="CF1168" s="8"/>
      <c r="CG1168" s="8"/>
      <c r="CH1168" s="8"/>
      <c r="CI1168" s="8"/>
      <c r="CJ1168" s="8"/>
      <c r="CK1168" s="8"/>
      <c r="CL1168" s="8"/>
      <c r="CM1168" s="8"/>
      <c r="CN1168" s="8"/>
      <c r="CO1168" s="8"/>
      <c r="CP1168" s="8"/>
      <c r="CQ1168" s="8"/>
      <c r="CR1168" s="8"/>
      <c r="CS1168" s="8"/>
      <c r="CT1168" s="8"/>
      <c r="CU1168" s="8"/>
      <c r="CV1168" s="8"/>
      <c r="CW1168" s="8"/>
      <c r="CX1168" s="8"/>
      <c r="CY1168" s="8"/>
      <c r="CZ1168" s="8"/>
      <c r="DA1168" s="8"/>
      <c r="DB1168" s="8"/>
      <c r="DC1168" s="8"/>
      <c r="DD1168" s="8"/>
    </row>
    <row r="1169" spans="3:108" x14ac:dyDescent="0.2">
      <c r="C1169" s="43"/>
      <c r="D1169" s="43"/>
      <c r="E1169" s="43"/>
      <c r="F1169" s="44"/>
      <c r="H1169" s="8"/>
      <c r="I1169" s="8"/>
      <c r="J1169" s="8"/>
      <c r="K1169" s="51"/>
      <c r="L1169" s="21"/>
      <c r="M1169" s="8"/>
      <c r="N1169" s="44"/>
      <c r="O1169" s="44"/>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8"/>
      <c r="AX1169" s="8"/>
      <c r="AY1169" s="8"/>
      <c r="AZ1169" s="8"/>
      <c r="BA1169" s="8"/>
      <c r="BB1169" s="8"/>
      <c r="BC1169" s="8"/>
      <c r="BD1169" s="8"/>
      <c r="BE1169" s="8"/>
      <c r="BF1169" s="8"/>
      <c r="BG1169" s="8"/>
      <c r="BH1169" s="8"/>
      <c r="BI1169" s="8"/>
      <c r="BJ1169" s="8"/>
      <c r="BK1169" s="8"/>
      <c r="BL1169" s="8"/>
      <c r="BM1169" s="8"/>
      <c r="BN1169" s="8"/>
      <c r="BO1169" s="8"/>
      <c r="BP1169" s="8"/>
      <c r="BQ1169" s="8"/>
      <c r="BR1169" s="8"/>
      <c r="BS1169" s="8"/>
      <c r="BT1169" s="8"/>
      <c r="BU1169" s="8"/>
      <c r="BV1169" s="8"/>
      <c r="BW1169" s="8"/>
      <c r="BX1169" s="8"/>
      <c r="BY1169" s="8"/>
      <c r="BZ1169" s="8"/>
      <c r="CA1169" s="8"/>
      <c r="CB1169" s="8"/>
      <c r="CC1169" s="8"/>
      <c r="CD1169" s="8"/>
      <c r="CE1169" s="8"/>
      <c r="CF1169" s="8"/>
      <c r="CG1169" s="8"/>
      <c r="CH1169" s="8"/>
      <c r="CI1169" s="8"/>
      <c r="CJ1169" s="8"/>
      <c r="CK1169" s="8"/>
      <c r="CL1169" s="8"/>
      <c r="CM1169" s="8"/>
      <c r="CN1169" s="8"/>
      <c r="CO1169" s="8"/>
      <c r="CP1169" s="8"/>
      <c r="CQ1169" s="8"/>
      <c r="CR1169" s="8"/>
      <c r="CS1169" s="8"/>
      <c r="CT1169" s="8"/>
      <c r="CU1169" s="8"/>
      <c r="CV1169" s="8"/>
      <c r="CW1169" s="8"/>
      <c r="CX1169" s="8"/>
      <c r="CY1169" s="8"/>
      <c r="CZ1169" s="8"/>
      <c r="DA1169" s="8"/>
      <c r="DB1169" s="8"/>
      <c r="DC1169" s="8"/>
      <c r="DD1169" s="8"/>
    </row>
    <row r="1170" spans="3:108" x14ac:dyDescent="0.2">
      <c r="C1170" s="43"/>
      <c r="D1170" s="43"/>
      <c r="E1170" s="43"/>
      <c r="F1170" s="44"/>
      <c r="H1170" s="8"/>
      <c r="I1170" s="8"/>
      <c r="J1170" s="8"/>
      <c r="K1170" s="51"/>
      <c r="L1170" s="21"/>
      <c r="M1170" s="8"/>
      <c r="N1170" s="44"/>
      <c r="O1170" s="44"/>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8"/>
      <c r="AX1170" s="8"/>
      <c r="AY1170" s="8"/>
      <c r="AZ1170" s="8"/>
      <c r="BA1170" s="8"/>
      <c r="BB1170" s="8"/>
      <c r="BC1170" s="8"/>
      <c r="BD1170" s="8"/>
      <c r="BE1170" s="8"/>
      <c r="BF1170" s="8"/>
      <c r="BG1170" s="8"/>
      <c r="BH1170" s="8"/>
      <c r="BI1170" s="8"/>
      <c r="BJ1170" s="8"/>
      <c r="BK1170" s="8"/>
      <c r="BL1170" s="8"/>
      <c r="BM1170" s="8"/>
      <c r="BN1170" s="8"/>
      <c r="BO1170" s="8"/>
      <c r="BP1170" s="8"/>
      <c r="BQ1170" s="8"/>
      <c r="BR1170" s="8"/>
      <c r="BS1170" s="8"/>
      <c r="BT1170" s="8"/>
      <c r="BU1170" s="8"/>
      <c r="BV1170" s="8"/>
      <c r="BW1170" s="8"/>
      <c r="BX1170" s="8"/>
      <c r="BY1170" s="8"/>
      <c r="BZ1170" s="8"/>
      <c r="CA1170" s="8"/>
      <c r="CB1170" s="8"/>
      <c r="CC1170" s="8"/>
      <c r="CD1170" s="8"/>
      <c r="CE1170" s="8"/>
      <c r="CF1170" s="8"/>
      <c r="CG1170" s="8"/>
      <c r="CH1170" s="8"/>
      <c r="CI1170" s="8"/>
      <c r="CJ1170" s="8"/>
      <c r="CK1170" s="8"/>
      <c r="CL1170" s="8"/>
      <c r="CM1170" s="8"/>
      <c r="CN1170" s="8"/>
      <c r="CO1170" s="8"/>
      <c r="CP1170" s="8"/>
      <c r="CQ1170" s="8"/>
      <c r="CR1170" s="8"/>
      <c r="CS1170" s="8"/>
      <c r="CT1170" s="8"/>
      <c r="CU1170" s="8"/>
      <c r="CV1170" s="8"/>
      <c r="CW1170" s="8"/>
      <c r="CX1170" s="8"/>
      <c r="CY1170" s="8"/>
      <c r="CZ1170" s="8"/>
      <c r="DA1170" s="8"/>
      <c r="DB1170" s="8"/>
      <c r="DC1170" s="8"/>
      <c r="DD1170" s="8"/>
    </row>
    <row r="1171" spans="3:108" x14ac:dyDescent="0.2">
      <c r="C1171" s="43"/>
      <c r="D1171" s="43"/>
      <c r="E1171" s="43"/>
      <c r="F1171" s="44"/>
      <c r="H1171" s="8"/>
      <c r="I1171" s="8"/>
      <c r="J1171" s="8"/>
      <c r="K1171" s="51"/>
      <c r="L1171" s="21"/>
      <c r="M1171" s="8"/>
      <c r="N1171" s="44"/>
      <c r="O1171" s="44"/>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8"/>
      <c r="AX1171" s="8"/>
      <c r="AY1171" s="8"/>
      <c r="AZ1171" s="8"/>
      <c r="BA1171" s="8"/>
      <c r="BB1171" s="8"/>
      <c r="BC1171" s="8"/>
      <c r="BD1171" s="8"/>
      <c r="BE1171" s="8"/>
      <c r="BF1171" s="8"/>
      <c r="BG1171" s="8"/>
      <c r="BH1171" s="8"/>
      <c r="BI1171" s="8"/>
      <c r="BJ1171" s="8"/>
      <c r="BK1171" s="8"/>
      <c r="BL1171" s="8"/>
      <c r="BM1171" s="8"/>
      <c r="BN1171" s="8"/>
      <c r="BO1171" s="8"/>
      <c r="BP1171" s="8"/>
      <c r="BQ1171" s="8"/>
      <c r="BR1171" s="8"/>
      <c r="BS1171" s="8"/>
      <c r="BT1171" s="8"/>
      <c r="BU1171" s="8"/>
      <c r="BV1171" s="8"/>
      <c r="BW1171" s="8"/>
      <c r="BX1171" s="8"/>
      <c r="BY1171" s="8"/>
      <c r="BZ1171" s="8"/>
      <c r="CA1171" s="8"/>
      <c r="CB1171" s="8"/>
      <c r="CC1171" s="8"/>
      <c r="CD1171" s="8"/>
      <c r="CE1171" s="8"/>
      <c r="CF1171" s="8"/>
      <c r="CG1171" s="8"/>
      <c r="CH1171" s="8"/>
      <c r="CI1171" s="8"/>
      <c r="CJ1171" s="8"/>
      <c r="CK1171" s="8"/>
      <c r="CL1171" s="8"/>
      <c r="CM1171" s="8"/>
      <c r="CN1171" s="8"/>
      <c r="CO1171" s="8"/>
      <c r="CP1171" s="8"/>
      <c r="CQ1171" s="8"/>
      <c r="CR1171" s="8"/>
      <c r="CS1171" s="8"/>
      <c r="CT1171" s="8"/>
      <c r="CU1171" s="8"/>
      <c r="CV1171" s="8"/>
      <c r="CW1171" s="8"/>
      <c r="CX1171" s="8"/>
      <c r="CY1171" s="8"/>
      <c r="CZ1171" s="8"/>
      <c r="DA1171" s="8"/>
      <c r="DB1171" s="8"/>
      <c r="DC1171" s="8"/>
      <c r="DD1171" s="8"/>
    </row>
    <row r="1172" spans="3:108" x14ac:dyDescent="0.2">
      <c r="C1172" s="43"/>
      <c r="D1172" s="43"/>
      <c r="E1172" s="43"/>
      <c r="F1172" s="44"/>
      <c r="H1172" s="8"/>
      <c r="I1172" s="8"/>
      <c r="J1172" s="8"/>
      <c r="K1172" s="51"/>
      <c r="L1172" s="21"/>
      <c r="M1172" s="8"/>
      <c r="N1172" s="44"/>
      <c r="O1172" s="44"/>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8"/>
      <c r="AX1172" s="8"/>
      <c r="AY1172" s="8"/>
      <c r="AZ1172" s="8"/>
      <c r="BA1172" s="8"/>
      <c r="BB1172" s="8"/>
      <c r="BC1172" s="8"/>
      <c r="BD1172" s="8"/>
      <c r="BE1172" s="8"/>
      <c r="BF1172" s="8"/>
      <c r="BG1172" s="8"/>
      <c r="BH1172" s="8"/>
      <c r="BI1172" s="8"/>
      <c r="BJ1172" s="8"/>
      <c r="BK1172" s="8"/>
      <c r="BL1172" s="8"/>
      <c r="BM1172" s="8"/>
      <c r="BN1172" s="8"/>
      <c r="BO1172" s="8"/>
      <c r="BP1172" s="8"/>
      <c r="BQ1172" s="8"/>
      <c r="BR1172" s="8"/>
      <c r="BS1172" s="8"/>
      <c r="BT1172" s="8"/>
      <c r="BU1172" s="8"/>
      <c r="BV1172" s="8"/>
      <c r="BW1172" s="8"/>
      <c r="BX1172" s="8"/>
      <c r="BY1172" s="8"/>
      <c r="BZ1172" s="8"/>
      <c r="CA1172" s="8"/>
      <c r="CB1172" s="8"/>
      <c r="CC1172" s="8"/>
      <c r="CD1172" s="8"/>
      <c r="CE1172" s="8"/>
      <c r="CF1172" s="8"/>
      <c r="CG1172" s="8"/>
      <c r="CH1172" s="8"/>
      <c r="CI1172" s="8"/>
      <c r="CJ1172" s="8"/>
      <c r="CK1172" s="8"/>
      <c r="CL1172" s="8"/>
      <c r="CM1172" s="8"/>
      <c r="CN1172" s="8"/>
      <c r="CO1172" s="8"/>
      <c r="CP1172" s="8"/>
      <c r="CQ1172" s="8"/>
      <c r="CR1172" s="8"/>
      <c r="CS1172" s="8"/>
      <c r="CT1172" s="8"/>
      <c r="CU1172" s="8"/>
      <c r="CV1172" s="8"/>
      <c r="CW1172" s="8"/>
      <c r="CX1172" s="8"/>
      <c r="CY1172" s="8"/>
      <c r="CZ1172" s="8"/>
      <c r="DA1172" s="8"/>
      <c r="DB1172" s="8"/>
      <c r="DC1172" s="8"/>
      <c r="DD1172" s="8"/>
    </row>
    <row r="1173" spans="3:108" x14ac:dyDescent="0.2">
      <c r="C1173" s="43"/>
      <c r="D1173" s="43"/>
      <c r="E1173" s="43"/>
      <c r="F1173" s="44"/>
      <c r="H1173" s="8"/>
      <c r="I1173" s="8"/>
      <c r="J1173" s="8"/>
      <c r="K1173" s="51"/>
      <c r="L1173" s="21"/>
      <c r="M1173" s="8"/>
      <c r="N1173" s="44"/>
      <c r="O1173" s="44"/>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8"/>
      <c r="AX1173" s="8"/>
      <c r="AY1173" s="8"/>
      <c r="AZ1173" s="8"/>
      <c r="BA1173" s="8"/>
      <c r="BB1173" s="8"/>
      <c r="BC1173" s="8"/>
      <c r="BD1173" s="8"/>
      <c r="BE1173" s="8"/>
      <c r="BF1173" s="8"/>
      <c r="BG1173" s="8"/>
      <c r="BH1173" s="8"/>
      <c r="BI1173" s="8"/>
      <c r="BJ1173" s="8"/>
      <c r="BK1173" s="8"/>
      <c r="BL1173" s="8"/>
      <c r="BM1173" s="8"/>
      <c r="BN1173" s="8"/>
      <c r="BO1173" s="8"/>
      <c r="BP1173" s="8"/>
      <c r="BQ1173" s="8"/>
      <c r="BR1173" s="8"/>
      <c r="BS1173" s="8"/>
      <c r="BT1173" s="8"/>
      <c r="BU1173" s="8"/>
      <c r="BV1173" s="8"/>
      <c r="BW1173" s="8"/>
      <c r="BX1173" s="8"/>
      <c r="BY1173" s="8"/>
      <c r="BZ1173" s="8"/>
      <c r="CA1173" s="8"/>
      <c r="CB1173" s="8"/>
      <c r="CC1173" s="8"/>
      <c r="CD1173" s="8"/>
      <c r="CE1173" s="8"/>
      <c r="CF1173" s="8"/>
      <c r="CG1173" s="8"/>
      <c r="CH1173" s="8"/>
      <c r="CI1173" s="8"/>
      <c r="CJ1173" s="8"/>
      <c r="CK1173" s="8"/>
      <c r="CL1173" s="8"/>
      <c r="CM1173" s="8"/>
      <c r="CN1173" s="8"/>
      <c r="CO1173" s="8"/>
      <c r="CP1173" s="8"/>
      <c r="CQ1173" s="8"/>
      <c r="CR1173" s="8"/>
      <c r="CS1173" s="8"/>
      <c r="CT1173" s="8"/>
      <c r="CU1173" s="8"/>
      <c r="CV1173" s="8"/>
      <c r="CW1173" s="8"/>
      <c r="CX1173" s="8"/>
      <c r="CY1173" s="8"/>
      <c r="CZ1173" s="8"/>
      <c r="DA1173" s="8"/>
      <c r="DB1173" s="8"/>
      <c r="DC1173" s="8"/>
      <c r="DD1173" s="8"/>
    </row>
    <row r="1174" spans="3:108" x14ac:dyDescent="0.2">
      <c r="C1174" s="43"/>
      <c r="D1174" s="43"/>
      <c r="E1174" s="43"/>
      <c r="F1174" s="44"/>
      <c r="H1174" s="8"/>
      <c r="I1174" s="8"/>
      <c r="J1174" s="8"/>
      <c r="K1174" s="51"/>
      <c r="L1174" s="21"/>
      <c r="M1174" s="8"/>
      <c r="N1174" s="44"/>
      <c r="O1174" s="44"/>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8"/>
      <c r="AX1174" s="8"/>
      <c r="AY1174" s="8"/>
      <c r="AZ1174" s="8"/>
      <c r="BA1174" s="8"/>
      <c r="BB1174" s="8"/>
      <c r="BC1174" s="8"/>
      <c r="BD1174" s="8"/>
      <c r="BE1174" s="8"/>
      <c r="BF1174" s="8"/>
      <c r="BG1174" s="8"/>
      <c r="BH1174" s="8"/>
      <c r="BI1174" s="8"/>
      <c r="BJ1174" s="8"/>
      <c r="BK1174" s="8"/>
      <c r="BL1174" s="8"/>
      <c r="BM1174" s="8"/>
      <c r="BN1174" s="8"/>
      <c r="BO1174" s="8"/>
      <c r="BP1174" s="8"/>
      <c r="BQ1174" s="8"/>
      <c r="BR1174" s="8"/>
      <c r="BS1174" s="8"/>
      <c r="BT1174" s="8"/>
      <c r="BU1174" s="8"/>
      <c r="BV1174" s="8"/>
      <c r="BW1174" s="8"/>
      <c r="BX1174" s="8"/>
      <c r="BY1174" s="8"/>
      <c r="BZ1174" s="8"/>
      <c r="CA1174" s="8"/>
      <c r="CB1174" s="8"/>
      <c r="CC1174" s="8"/>
      <c r="CD1174" s="8"/>
      <c r="CE1174" s="8"/>
      <c r="CF1174" s="8"/>
      <c r="CG1174" s="8"/>
      <c r="CH1174" s="8"/>
      <c r="CI1174" s="8"/>
      <c r="CJ1174" s="8"/>
      <c r="CK1174" s="8"/>
      <c r="CL1174" s="8"/>
      <c r="CM1174" s="8"/>
      <c r="CN1174" s="8"/>
      <c r="CO1174" s="8"/>
      <c r="CP1174" s="8"/>
      <c r="CQ1174" s="8"/>
      <c r="CR1174" s="8"/>
      <c r="CS1174" s="8"/>
      <c r="CT1174" s="8"/>
      <c r="CU1174" s="8"/>
      <c r="CV1174" s="8"/>
      <c r="CW1174" s="8"/>
      <c r="CX1174" s="8"/>
      <c r="CY1174" s="8"/>
      <c r="CZ1174" s="8"/>
      <c r="DA1174" s="8"/>
      <c r="DB1174" s="8"/>
      <c r="DC1174" s="8"/>
      <c r="DD1174" s="8"/>
    </row>
    <row r="1175" spans="3:108" x14ac:dyDescent="0.2">
      <c r="C1175" s="43"/>
      <c r="D1175" s="43"/>
      <c r="E1175" s="43"/>
      <c r="F1175" s="44"/>
      <c r="H1175" s="8"/>
      <c r="I1175" s="8"/>
      <c r="J1175" s="8"/>
      <c r="K1175" s="51"/>
      <c r="L1175" s="21"/>
      <c r="M1175" s="8"/>
      <c r="N1175" s="44"/>
      <c r="O1175" s="44"/>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8"/>
      <c r="AX1175" s="8"/>
      <c r="AY1175" s="8"/>
      <c r="AZ1175" s="8"/>
      <c r="BA1175" s="8"/>
      <c r="BB1175" s="8"/>
      <c r="BC1175" s="8"/>
      <c r="BD1175" s="8"/>
      <c r="BE1175" s="8"/>
      <c r="BF1175" s="8"/>
      <c r="BG1175" s="8"/>
      <c r="BH1175" s="8"/>
      <c r="BI1175" s="8"/>
      <c r="BJ1175" s="8"/>
      <c r="BK1175" s="8"/>
      <c r="BL1175" s="8"/>
      <c r="BM1175" s="8"/>
      <c r="BN1175" s="8"/>
      <c r="BO1175" s="8"/>
      <c r="BP1175" s="8"/>
      <c r="BQ1175" s="8"/>
      <c r="BR1175" s="8"/>
      <c r="BS1175" s="8"/>
      <c r="BT1175" s="8"/>
      <c r="BU1175" s="8"/>
      <c r="BV1175" s="8"/>
      <c r="BW1175" s="8"/>
      <c r="BX1175" s="8"/>
      <c r="BY1175" s="8"/>
      <c r="BZ1175" s="8"/>
      <c r="CA1175" s="8"/>
      <c r="CB1175" s="8"/>
      <c r="CC1175" s="8"/>
      <c r="CD1175" s="8"/>
      <c r="CE1175" s="8"/>
      <c r="CF1175" s="8"/>
      <c r="CG1175" s="8"/>
      <c r="CH1175" s="8"/>
      <c r="CI1175" s="8"/>
      <c r="CJ1175" s="8"/>
      <c r="CK1175" s="8"/>
      <c r="CL1175" s="8"/>
      <c r="CM1175" s="8"/>
      <c r="CN1175" s="8"/>
      <c r="CO1175" s="8"/>
      <c r="CP1175" s="8"/>
      <c r="CQ1175" s="8"/>
      <c r="CR1175" s="8"/>
      <c r="CS1175" s="8"/>
      <c r="CT1175" s="8"/>
      <c r="CU1175" s="8"/>
      <c r="CV1175" s="8"/>
      <c r="CW1175" s="8"/>
      <c r="CX1175" s="8"/>
      <c r="CY1175" s="8"/>
      <c r="CZ1175" s="8"/>
      <c r="DA1175" s="8"/>
      <c r="DB1175" s="8"/>
      <c r="DC1175" s="8"/>
      <c r="DD1175" s="8"/>
    </row>
    <row r="1176" spans="3:108" x14ac:dyDescent="0.2">
      <c r="C1176" s="43"/>
      <c r="D1176" s="43"/>
      <c r="E1176" s="43"/>
      <c r="F1176" s="44"/>
      <c r="H1176" s="8"/>
      <c r="I1176" s="8"/>
      <c r="J1176" s="8"/>
      <c r="K1176" s="51"/>
      <c r="L1176" s="21"/>
      <c r="M1176" s="8"/>
      <c r="N1176" s="44"/>
      <c r="O1176" s="44"/>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8"/>
      <c r="AX1176" s="8"/>
      <c r="AY1176" s="8"/>
      <c r="AZ1176" s="8"/>
      <c r="BA1176" s="8"/>
      <c r="BB1176" s="8"/>
      <c r="BC1176" s="8"/>
      <c r="BD1176" s="8"/>
      <c r="BE1176" s="8"/>
      <c r="BF1176" s="8"/>
      <c r="BG1176" s="8"/>
      <c r="BH1176" s="8"/>
      <c r="BI1176" s="8"/>
      <c r="BJ1176" s="8"/>
      <c r="BK1176" s="8"/>
      <c r="BL1176" s="8"/>
      <c r="BM1176" s="8"/>
      <c r="BN1176" s="8"/>
      <c r="BO1176" s="8"/>
      <c r="BP1176" s="8"/>
      <c r="BQ1176" s="8"/>
      <c r="BR1176" s="8"/>
      <c r="BS1176" s="8"/>
      <c r="BT1176" s="8"/>
      <c r="BU1176" s="8"/>
      <c r="BV1176" s="8"/>
      <c r="BW1176" s="8"/>
      <c r="BX1176" s="8"/>
      <c r="BY1176" s="8"/>
      <c r="BZ1176" s="8"/>
      <c r="CA1176" s="8"/>
      <c r="CB1176" s="8"/>
      <c r="CC1176" s="8"/>
      <c r="CD1176" s="8"/>
      <c r="CE1176" s="8"/>
      <c r="CF1176" s="8"/>
      <c r="CG1176" s="8"/>
      <c r="CH1176" s="8"/>
      <c r="CI1176" s="8"/>
      <c r="CJ1176" s="8"/>
      <c r="CK1176" s="8"/>
      <c r="CL1176" s="8"/>
      <c r="CM1176" s="8"/>
      <c r="CN1176" s="8"/>
      <c r="CO1176" s="8"/>
      <c r="CP1176" s="8"/>
      <c r="CQ1176" s="8"/>
      <c r="CR1176" s="8"/>
      <c r="CS1176" s="8"/>
      <c r="CT1176" s="8"/>
      <c r="CU1176" s="8"/>
      <c r="CV1176" s="8"/>
      <c r="CW1176" s="8"/>
      <c r="CX1176" s="8"/>
      <c r="CY1176" s="8"/>
      <c r="CZ1176" s="8"/>
      <c r="DA1176" s="8"/>
      <c r="DB1176" s="8"/>
      <c r="DC1176" s="8"/>
      <c r="DD1176" s="8"/>
    </row>
    <row r="1177" spans="3:108" x14ac:dyDescent="0.2">
      <c r="C1177" s="43"/>
      <c r="D1177" s="43"/>
      <c r="E1177" s="43"/>
      <c r="F1177" s="44"/>
      <c r="H1177" s="8"/>
      <c r="I1177" s="8"/>
      <c r="J1177" s="8"/>
      <c r="K1177" s="51"/>
      <c r="L1177" s="21"/>
      <c r="M1177" s="8"/>
      <c r="N1177" s="44"/>
      <c r="O1177" s="44"/>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8"/>
      <c r="AX1177" s="8"/>
      <c r="AY1177" s="8"/>
      <c r="AZ1177" s="8"/>
      <c r="BA1177" s="8"/>
      <c r="BB1177" s="8"/>
      <c r="BC1177" s="8"/>
      <c r="BD1177" s="8"/>
      <c r="BE1177" s="8"/>
      <c r="BF1177" s="8"/>
      <c r="BG1177" s="8"/>
      <c r="BH1177" s="8"/>
      <c r="BI1177" s="8"/>
      <c r="BJ1177" s="8"/>
      <c r="BK1177" s="8"/>
      <c r="BL1177" s="8"/>
      <c r="BM1177" s="8"/>
      <c r="BN1177" s="8"/>
      <c r="BO1177" s="8"/>
      <c r="BP1177" s="8"/>
      <c r="BQ1177" s="8"/>
      <c r="BR1177" s="8"/>
      <c r="BS1177" s="8"/>
      <c r="BT1177" s="8"/>
      <c r="BU1177" s="8"/>
      <c r="BV1177" s="8"/>
      <c r="BW1177" s="8"/>
      <c r="BX1177" s="8"/>
      <c r="BY1177" s="8"/>
      <c r="BZ1177" s="8"/>
      <c r="CA1177" s="8"/>
      <c r="CB1177" s="8"/>
      <c r="CC1177" s="8"/>
      <c r="CD1177" s="8"/>
      <c r="CE1177" s="8"/>
      <c r="CF1177" s="8"/>
      <c r="CG1177" s="8"/>
      <c r="CH1177" s="8"/>
      <c r="CI1177" s="8"/>
      <c r="CJ1177" s="8"/>
      <c r="CK1177" s="8"/>
      <c r="CL1177" s="8"/>
      <c r="CM1177" s="8"/>
      <c r="CN1177" s="8"/>
      <c r="CO1177" s="8"/>
      <c r="CP1177" s="8"/>
      <c r="CQ1177" s="8"/>
      <c r="CR1177" s="8"/>
      <c r="CS1177" s="8"/>
      <c r="CT1177" s="8"/>
      <c r="CU1177" s="8"/>
      <c r="CV1177" s="8"/>
      <c r="CW1177" s="8"/>
      <c r="CX1177" s="8"/>
      <c r="CY1177" s="8"/>
      <c r="CZ1177" s="8"/>
      <c r="DA1177" s="8"/>
      <c r="DB1177" s="8"/>
      <c r="DC1177" s="8"/>
      <c r="DD1177" s="8"/>
    </row>
    <row r="1178" spans="3:108" x14ac:dyDescent="0.2">
      <c r="C1178" s="43"/>
      <c r="D1178" s="43"/>
      <c r="E1178" s="43"/>
      <c r="F1178" s="44"/>
      <c r="H1178" s="8"/>
      <c r="I1178" s="8"/>
      <c r="J1178" s="8"/>
      <c r="K1178" s="51"/>
      <c r="L1178" s="21"/>
      <c r="M1178" s="8"/>
      <c r="N1178" s="44"/>
      <c r="O1178" s="44"/>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8"/>
      <c r="AX1178" s="8"/>
      <c r="AY1178" s="8"/>
      <c r="AZ1178" s="8"/>
      <c r="BA1178" s="8"/>
      <c r="BB1178" s="8"/>
      <c r="BC1178" s="8"/>
      <c r="BD1178" s="8"/>
      <c r="BE1178" s="8"/>
      <c r="BF1178" s="8"/>
      <c r="BG1178" s="8"/>
      <c r="BH1178" s="8"/>
      <c r="BI1178" s="8"/>
      <c r="BJ1178" s="8"/>
      <c r="BK1178" s="8"/>
      <c r="BL1178" s="8"/>
      <c r="BM1178" s="8"/>
      <c r="BN1178" s="8"/>
      <c r="BO1178" s="8"/>
      <c r="BP1178" s="8"/>
      <c r="BQ1178" s="8"/>
      <c r="BR1178" s="8"/>
      <c r="BS1178" s="8"/>
      <c r="BT1178" s="8"/>
      <c r="BU1178" s="8"/>
      <c r="BV1178" s="8"/>
      <c r="BW1178" s="8"/>
      <c r="BX1178" s="8"/>
      <c r="BY1178" s="8"/>
      <c r="BZ1178" s="8"/>
      <c r="CA1178" s="8"/>
      <c r="CB1178" s="8"/>
      <c r="CC1178" s="8"/>
      <c r="CD1178" s="8"/>
      <c r="CE1178" s="8"/>
      <c r="CF1178" s="8"/>
      <c r="CG1178" s="8"/>
      <c r="CH1178" s="8"/>
      <c r="CI1178" s="8"/>
      <c r="CJ1178" s="8"/>
      <c r="CK1178" s="8"/>
      <c r="CL1178" s="8"/>
      <c r="CM1178" s="8"/>
      <c r="CN1178" s="8"/>
      <c r="CO1178" s="8"/>
      <c r="CP1178" s="8"/>
      <c r="CQ1178" s="8"/>
      <c r="CR1178" s="8"/>
      <c r="CS1178" s="8"/>
      <c r="CT1178" s="8"/>
      <c r="CU1178" s="8"/>
      <c r="CV1178" s="8"/>
      <c r="CW1178" s="8"/>
      <c r="CX1178" s="8"/>
      <c r="CY1178" s="8"/>
      <c r="CZ1178" s="8"/>
      <c r="DA1178" s="8"/>
      <c r="DB1178" s="8"/>
      <c r="DC1178" s="8"/>
      <c r="DD1178" s="8"/>
    </row>
    <row r="1179" spans="3:108" x14ac:dyDescent="0.2">
      <c r="C1179" s="43"/>
      <c r="D1179" s="43"/>
      <c r="E1179" s="43"/>
      <c r="F1179" s="44"/>
      <c r="H1179" s="8"/>
      <c r="I1179" s="8"/>
      <c r="J1179" s="8"/>
      <c r="K1179" s="51"/>
      <c r="L1179" s="21"/>
      <c r="M1179" s="8"/>
      <c r="N1179" s="44"/>
      <c r="O1179" s="44"/>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8"/>
      <c r="AX1179" s="8"/>
      <c r="AY1179" s="8"/>
      <c r="AZ1179" s="8"/>
      <c r="BA1179" s="8"/>
      <c r="BB1179" s="8"/>
      <c r="BC1179" s="8"/>
      <c r="BD1179" s="8"/>
      <c r="BE1179" s="8"/>
      <c r="BF1179" s="8"/>
      <c r="BG1179" s="8"/>
      <c r="BH1179" s="8"/>
      <c r="BI1179" s="8"/>
      <c r="BJ1179" s="8"/>
      <c r="BK1179" s="8"/>
      <c r="BL1179" s="8"/>
      <c r="BM1179" s="8"/>
      <c r="BN1179" s="8"/>
      <c r="BO1179" s="8"/>
      <c r="BP1179" s="8"/>
      <c r="BQ1179" s="8"/>
      <c r="BR1179" s="8"/>
      <c r="BS1179" s="8"/>
      <c r="BT1179" s="8"/>
      <c r="BU1179" s="8"/>
      <c r="BV1179" s="8"/>
      <c r="BW1179" s="8"/>
      <c r="BX1179" s="8"/>
      <c r="BY1179" s="8"/>
      <c r="BZ1179" s="8"/>
      <c r="CA1179" s="8"/>
      <c r="CB1179" s="8"/>
      <c r="CC1179" s="8"/>
      <c r="CD1179" s="8"/>
      <c r="CE1179" s="8"/>
      <c r="CF1179" s="8"/>
      <c r="CG1179" s="8"/>
      <c r="CH1179" s="8"/>
      <c r="CI1179" s="8"/>
      <c r="CJ1179" s="8"/>
      <c r="CK1179" s="8"/>
      <c r="CL1179" s="8"/>
      <c r="CM1179" s="8"/>
      <c r="CN1179" s="8"/>
      <c r="CO1179" s="8"/>
      <c r="CP1179" s="8"/>
      <c r="CQ1179" s="8"/>
      <c r="CR1179" s="8"/>
      <c r="CS1179" s="8"/>
      <c r="CT1179" s="8"/>
      <c r="CU1179" s="8"/>
      <c r="CV1179" s="8"/>
      <c r="CW1179" s="8"/>
      <c r="CX1179" s="8"/>
      <c r="CY1179" s="8"/>
      <c r="CZ1179" s="8"/>
      <c r="DA1179" s="8"/>
      <c r="DB1179" s="8"/>
      <c r="DC1179" s="8"/>
      <c r="DD1179" s="8"/>
    </row>
    <row r="1180" spans="3:108" x14ac:dyDescent="0.2">
      <c r="C1180" s="43"/>
      <c r="D1180" s="43"/>
      <c r="E1180" s="43"/>
      <c r="F1180" s="44"/>
      <c r="H1180" s="8"/>
      <c r="I1180" s="8"/>
      <c r="J1180" s="8"/>
      <c r="K1180" s="51"/>
      <c r="L1180" s="21"/>
      <c r="M1180" s="8"/>
      <c r="N1180" s="44"/>
      <c r="O1180" s="44"/>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8"/>
      <c r="AX1180" s="8"/>
      <c r="AY1180" s="8"/>
      <c r="AZ1180" s="8"/>
      <c r="BA1180" s="8"/>
      <c r="BB1180" s="8"/>
      <c r="BC1180" s="8"/>
      <c r="BD1180" s="8"/>
      <c r="BE1180" s="8"/>
      <c r="BF1180" s="8"/>
      <c r="BG1180" s="8"/>
      <c r="BH1180" s="8"/>
      <c r="BI1180" s="8"/>
      <c r="BJ1180" s="8"/>
      <c r="BK1180" s="8"/>
      <c r="BL1180" s="8"/>
      <c r="BM1180" s="8"/>
      <c r="BN1180" s="8"/>
      <c r="BO1180" s="8"/>
      <c r="BP1180" s="8"/>
      <c r="BQ1180" s="8"/>
      <c r="BR1180" s="8"/>
      <c r="BS1180" s="8"/>
      <c r="BT1180" s="8"/>
      <c r="BU1180" s="8"/>
      <c r="BV1180" s="8"/>
      <c r="BW1180" s="8"/>
      <c r="BX1180" s="8"/>
      <c r="BY1180" s="8"/>
      <c r="BZ1180" s="8"/>
      <c r="CA1180" s="8"/>
      <c r="CB1180" s="8"/>
      <c r="CC1180" s="8"/>
      <c r="CD1180" s="8"/>
      <c r="CE1180" s="8"/>
      <c r="CF1180" s="8"/>
      <c r="CG1180" s="8"/>
      <c r="CH1180" s="8"/>
      <c r="CI1180" s="8"/>
      <c r="CJ1180" s="8"/>
      <c r="CK1180" s="8"/>
      <c r="CL1180" s="8"/>
      <c r="CM1180" s="8"/>
      <c r="CN1180" s="8"/>
      <c r="CO1180" s="8"/>
      <c r="CP1180" s="8"/>
      <c r="CQ1180" s="8"/>
      <c r="CR1180" s="8"/>
      <c r="CS1180" s="8"/>
      <c r="CT1180" s="8"/>
      <c r="CU1180" s="8"/>
      <c r="CV1180" s="8"/>
      <c r="CW1180" s="8"/>
      <c r="CX1180" s="8"/>
      <c r="CY1180" s="8"/>
      <c r="CZ1180" s="8"/>
      <c r="DA1180" s="8"/>
      <c r="DB1180" s="8"/>
      <c r="DC1180" s="8"/>
      <c r="DD1180" s="8"/>
    </row>
    <row r="1181" spans="3:108" x14ac:dyDescent="0.2">
      <c r="C1181" s="43"/>
      <c r="D1181" s="43"/>
      <c r="E1181" s="43"/>
      <c r="F1181" s="44"/>
      <c r="H1181" s="8"/>
      <c r="I1181" s="8"/>
      <c r="J1181" s="8"/>
      <c r="K1181" s="51"/>
      <c r="L1181" s="21"/>
      <c r="M1181" s="8"/>
      <c r="N1181" s="44"/>
      <c r="O1181" s="44"/>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8"/>
      <c r="AX1181" s="8"/>
      <c r="AY1181" s="8"/>
      <c r="AZ1181" s="8"/>
      <c r="BA1181" s="8"/>
      <c r="BB1181" s="8"/>
      <c r="BC1181" s="8"/>
      <c r="BD1181" s="8"/>
      <c r="BE1181" s="8"/>
      <c r="BF1181" s="8"/>
      <c r="BG1181" s="8"/>
      <c r="BH1181" s="8"/>
      <c r="BI1181" s="8"/>
      <c r="BJ1181" s="8"/>
      <c r="BK1181" s="8"/>
      <c r="BL1181" s="8"/>
      <c r="BM1181" s="8"/>
      <c r="BN1181" s="8"/>
      <c r="BO1181" s="8"/>
      <c r="BP1181" s="8"/>
      <c r="BQ1181" s="8"/>
      <c r="BR1181" s="8"/>
      <c r="BS1181" s="8"/>
      <c r="BT1181" s="8"/>
      <c r="BU1181" s="8"/>
      <c r="BV1181" s="8"/>
      <c r="BW1181" s="8"/>
      <c r="BX1181" s="8"/>
      <c r="BY1181" s="8"/>
      <c r="BZ1181" s="8"/>
      <c r="CA1181" s="8"/>
      <c r="CB1181" s="8"/>
      <c r="CC1181" s="8"/>
      <c r="CD1181" s="8"/>
      <c r="CE1181" s="8"/>
      <c r="CF1181" s="8"/>
      <c r="CG1181" s="8"/>
      <c r="CH1181" s="8"/>
      <c r="CI1181" s="8"/>
      <c r="CJ1181" s="8"/>
      <c r="CK1181" s="8"/>
      <c r="CL1181" s="8"/>
      <c r="CM1181" s="8"/>
      <c r="CN1181" s="8"/>
      <c r="CO1181" s="8"/>
      <c r="CP1181" s="8"/>
      <c r="CQ1181" s="8"/>
      <c r="CR1181" s="8"/>
      <c r="CS1181" s="8"/>
      <c r="CT1181" s="8"/>
      <c r="CU1181" s="8"/>
      <c r="CV1181" s="8"/>
      <c r="CW1181" s="8"/>
      <c r="CX1181" s="8"/>
      <c r="CY1181" s="8"/>
      <c r="CZ1181" s="8"/>
      <c r="DA1181" s="8"/>
      <c r="DB1181" s="8"/>
      <c r="DC1181" s="8"/>
      <c r="DD1181" s="8"/>
    </row>
    <row r="1182" spans="3:108" x14ac:dyDescent="0.2">
      <c r="C1182" s="43"/>
      <c r="D1182" s="43"/>
      <c r="E1182" s="43"/>
      <c r="F1182" s="44"/>
      <c r="H1182" s="8"/>
      <c r="I1182" s="8"/>
      <c r="J1182" s="8"/>
      <c r="K1182" s="51"/>
      <c r="L1182" s="21"/>
      <c r="M1182" s="8"/>
      <c r="N1182" s="44"/>
      <c r="O1182" s="44"/>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8"/>
      <c r="AX1182" s="8"/>
      <c r="AY1182" s="8"/>
      <c r="AZ1182" s="8"/>
      <c r="BA1182" s="8"/>
      <c r="BB1182" s="8"/>
      <c r="BC1182" s="8"/>
      <c r="BD1182" s="8"/>
      <c r="BE1182" s="8"/>
      <c r="BF1182" s="8"/>
      <c r="BG1182" s="8"/>
      <c r="BH1182" s="8"/>
      <c r="BI1182" s="8"/>
      <c r="BJ1182" s="8"/>
      <c r="BK1182" s="8"/>
      <c r="BL1182" s="8"/>
      <c r="BM1182" s="8"/>
      <c r="BN1182" s="8"/>
      <c r="BO1182" s="8"/>
      <c r="BP1182" s="8"/>
      <c r="BQ1182" s="8"/>
      <c r="BR1182" s="8"/>
      <c r="BS1182" s="8"/>
      <c r="BT1182" s="8"/>
      <c r="BU1182" s="8"/>
      <c r="BV1182" s="8"/>
      <c r="BW1182" s="8"/>
      <c r="BX1182" s="8"/>
      <c r="BY1182" s="8"/>
      <c r="BZ1182" s="8"/>
      <c r="CA1182" s="8"/>
      <c r="CB1182" s="8"/>
      <c r="CC1182" s="8"/>
      <c r="CD1182" s="8"/>
      <c r="CE1182" s="8"/>
      <c r="CF1182" s="8"/>
      <c r="CG1182" s="8"/>
      <c r="CH1182" s="8"/>
      <c r="CI1182" s="8"/>
      <c r="CJ1182" s="8"/>
      <c r="CK1182" s="8"/>
      <c r="CL1182" s="8"/>
      <c r="CM1182" s="8"/>
      <c r="CN1182" s="8"/>
      <c r="CO1182" s="8"/>
      <c r="CP1182" s="8"/>
      <c r="CQ1182" s="8"/>
      <c r="CR1182" s="8"/>
      <c r="CS1182" s="8"/>
      <c r="CT1182" s="8"/>
      <c r="CU1182" s="8"/>
      <c r="CV1182" s="8"/>
      <c r="CW1182" s="8"/>
      <c r="CX1182" s="8"/>
      <c r="CY1182" s="8"/>
      <c r="CZ1182" s="8"/>
      <c r="DA1182" s="8"/>
      <c r="DB1182" s="8"/>
      <c r="DC1182" s="8"/>
      <c r="DD1182" s="8"/>
    </row>
    <row r="1183" spans="3:108" x14ac:dyDescent="0.2">
      <c r="C1183" s="43"/>
      <c r="D1183" s="43"/>
      <c r="E1183" s="43"/>
      <c r="F1183" s="44"/>
      <c r="H1183" s="8"/>
      <c r="I1183" s="8"/>
      <c r="J1183" s="8"/>
      <c r="K1183" s="51"/>
      <c r="L1183" s="21"/>
      <c r="M1183" s="8"/>
      <c r="N1183" s="44"/>
      <c r="O1183" s="44"/>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8"/>
      <c r="AX1183" s="8"/>
      <c r="AY1183" s="8"/>
      <c r="AZ1183" s="8"/>
      <c r="BA1183" s="8"/>
      <c r="BB1183" s="8"/>
      <c r="BC1183" s="8"/>
      <c r="BD1183" s="8"/>
      <c r="BE1183" s="8"/>
      <c r="BF1183" s="8"/>
      <c r="BG1183" s="8"/>
      <c r="BH1183" s="8"/>
      <c r="BI1183" s="8"/>
      <c r="BJ1183" s="8"/>
      <c r="BK1183" s="8"/>
      <c r="BL1183" s="8"/>
      <c r="BM1183" s="8"/>
      <c r="BN1183" s="8"/>
      <c r="BO1183" s="8"/>
      <c r="BP1183" s="8"/>
      <c r="BQ1183" s="8"/>
      <c r="BR1183" s="8"/>
      <c r="BS1183" s="8"/>
      <c r="BT1183" s="8"/>
      <c r="BU1183" s="8"/>
      <c r="BV1183" s="8"/>
      <c r="BW1183" s="8"/>
      <c r="BX1183" s="8"/>
      <c r="BY1183" s="8"/>
      <c r="BZ1183" s="8"/>
      <c r="CA1183" s="8"/>
      <c r="CB1183" s="8"/>
      <c r="CC1183" s="8"/>
      <c r="CD1183" s="8"/>
      <c r="CE1183" s="8"/>
      <c r="CF1183" s="8"/>
      <c r="CG1183" s="8"/>
      <c r="CH1183" s="8"/>
      <c r="CI1183" s="8"/>
      <c r="CJ1183" s="8"/>
      <c r="CK1183" s="8"/>
      <c r="CL1183" s="8"/>
      <c r="CM1183" s="8"/>
      <c r="CN1183" s="8"/>
      <c r="CO1183" s="8"/>
      <c r="CP1183" s="8"/>
      <c r="CQ1183" s="8"/>
      <c r="CR1183" s="8"/>
      <c r="CS1183" s="8"/>
      <c r="CT1183" s="8"/>
      <c r="CU1183" s="8"/>
      <c r="CV1183" s="8"/>
      <c r="CW1183" s="8"/>
      <c r="CX1183" s="8"/>
      <c r="CY1183" s="8"/>
      <c r="CZ1183" s="8"/>
      <c r="DA1183" s="8"/>
      <c r="DB1183" s="8"/>
      <c r="DC1183" s="8"/>
      <c r="DD1183" s="8"/>
    </row>
    <row r="1184" spans="3:108" x14ac:dyDescent="0.2">
      <c r="C1184" s="43"/>
      <c r="D1184" s="43"/>
      <c r="E1184" s="43"/>
      <c r="F1184" s="44"/>
      <c r="H1184" s="8"/>
      <c r="I1184" s="8"/>
      <c r="J1184" s="8"/>
      <c r="K1184" s="51"/>
      <c r="L1184" s="21"/>
      <c r="M1184" s="8"/>
      <c r="N1184" s="44"/>
      <c r="O1184" s="44"/>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8"/>
      <c r="AX1184" s="8"/>
      <c r="AY1184" s="8"/>
      <c r="AZ1184" s="8"/>
      <c r="BA1184" s="8"/>
      <c r="BB1184" s="8"/>
      <c r="BC1184" s="8"/>
      <c r="BD1184" s="8"/>
      <c r="BE1184" s="8"/>
      <c r="BF1184" s="8"/>
      <c r="BG1184" s="8"/>
      <c r="BH1184" s="8"/>
      <c r="BI1184" s="8"/>
      <c r="BJ1184" s="8"/>
      <c r="BK1184" s="8"/>
      <c r="BL1184" s="8"/>
      <c r="BM1184" s="8"/>
      <c r="BN1184" s="8"/>
      <c r="BO1184" s="8"/>
      <c r="BP1184" s="8"/>
      <c r="BQ1184" s="8"/>
      <c r="BR1184" s="8"/>
      <c r="BS1184" s="8"/>
      <c r="BT1184" s="8"/>
      <c r="BU1184" s="8"/>
      <c r="BV1184" s="8"/>
      <c r="BW1184" s="8"/>
      <c r="BX1184" s="8"/>
      <c r="BY1184" s="8"/>
      <c r="BZ1184" s="8"/>
      <c r="CA1184" s="8"/>
      <c r="CB1184" s="8"/>
      <c r="CC1184" s="8"/>
      <c r="CD1184" s="8"/>
      <c r="CE1184" s="8"/>
      <c r="CF1184" s="8"/>
      <c r="CG1184" s="8"/>
      <c r="CH1184" s="8"/>
      <c r="CI1184" s="8"/>
      <c r="CJ1184" s="8"/>
      <c r="CK1184" s="8"/>
      <c r="CL1184" s="8"/>
      <c r="CM1184" s="8"/>
      <c r="CN1184" s="8"/>
      <c r="CO1184" s="8"/>
      <c r="CP1184" s="8"/>
      <c r="CQ1184" s="8"/>
      <c r="CR1184" s="8"/>
      <c r="CS1184" s="8"/>
      <c r="CT1184" s="8"/>
      <c r="CU1184" s="8"/>
      <c r="CV1184" s="8"/>
      <c r="CW1184" s="8"/>
      <c r="CX1184" s="8"/>
      <c r="CY1184" s="8"/>
      <c r="CZ1184" s="8"/>
      <c r="DA1184" s="8"/>
      <c r="DB1184" s="8"/>
      <c r="DC1184" s="8"/>
      <c r="DD1184" s="8"/>
    </row>
    <row r="1185" spans="3:108" x14ac:dyDescent="0.2">
      <c r="C1185" s="43"/>
      <c r="D1185" s="43"/>
      <c r="E1185" s="43"/>
      <c r="F1185" s="44"/>
      <c r="H1185" s="8"/>
      <c r="I1185" s="8"/>
      <c r="J1185" s="8"/>
      <c r="K1185" s="51"/>
      <c r="L1185" s="21"/>
      <c r="M1185" s="8"/>
      <c r="N1185" s="44"/>
      <c r="O1185" s="44"/>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8"/>
      <c r="AX1185" s="8"/>
      <c r="AY1185" s="8"/>
      <c r="AZ1185" s="8"/>
      <c r="BA1185" s="8"/>
      <c r="BB1185" s="8"/>
      <c r="BC1185" s="8"/>
      <c r="BD1185" s="8"/>
      <c r="BE1185" s="8"/>
      <c r="BF1185" s="8"/>
      <c r="BG1185" s="8"/>
      <c r="BH1185" s="8"/>
      <c r="BI1185" s="8"/>
      <c r="BJ1185" s="8"/>
      <c r="BK1185" s="8"/>
      <c r="BL1185" s="8"/>
      <c r="BM1185" s="8"/>
      <c r="BN1185" s="8"/>
      <c r="BO1185" s="8"/>
      <c r="BP1185" s="8"/>
      <c r="BQ1185" s="8"/>
      <c r="BR1185" s="8"/>
      <c r="BS1185" s="8"/>
      <c r="BT1185" s="8"/>
      <c r="BU1185" s="8"/>
      <c r="BV1185" s="8"/>
      <c r="BW1185" s="8"/>
      <c r="BX1185" s="8"/>
      <c r="BY1185" s="8"/>
      <c r="BZ1185" s="8"/>
      <c r="CA1185" s="8"/>
      <c r="CB1185" s="8"/>
      <c r="CC1185" s="8"/>
      <c r="CD1185" s="8"/>
      <c r="CE1185" s="8"/>
      <c r="CF1185" s="8"/>
      <c r="CG1185" s="8"/>
      <c r="CH1185" s="8"/>
      <c r="CI1185" s="8"/>
      <c r="CJ1185" s="8"/>
      <c r="CK1185" s="8"/>
      <c r="CL1185" s="8"/>
      <c r="CM1185" s="8"/>
      <c r="CN1185" s="8"/>
      <c r="CO1185" s="8"/>
      <c r="CP1185" s="8"/>
      <c r="CQ1185" s="8"/>
      <c r="CR1185" s="8"/>
      <c r="CS1185" s="8"/>
      <c r="CT1185" s="8"/>
      <c r="CU1185" s="8"/>
      <c r="CV1185" s="8"/>
      <c r="CW1185" s="8"/>
      <c r="CX1185" s="8"/>
      <c r="CY1185" s="8"/>
      <c r="CZ1185" s="8"/>
      <c r="DA1185" s="8"/>
      <c r="DB1185" s="8"/>
      <c r="DC1185" s="8"/>
      <c r="DD1185" s="8"/>
    </row>
    <row r="1186" spans="3:108" x14ac:dyDescent="0.2">
      <c r="C1186" s="43"/>
      <c r="D1186" s="43"/>
      <c r="E1186" s="43"/>
      <c r="F1186" s="44"/>
      <c r="H1186" s="8"/>
      <c r="I1186" s="8"/>
      <c r="J1186" s="8"/>
      <c r="K1186" s="51"/>
      <c r="L1186" s="21"/>
      <c r="M1186" s="8"/>
      <c r="N1186" s="44"/>
      <c r="O1186" s="44"/>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8"/>
      <c r="AX1186" s="8"/>
      <c r="AY1186" s="8"/>
      <c r="AZ1186" s="8"/>
      <c r="BA1186" s="8"/>
      <c r="BB1186" s="8"/>
      <c r="BC1186" s="8"/>
      <c r="BD1186" s="8"/>
      <c r="BE1186" s="8"/>
      <c r="BF1186" s="8"/>
      <c r="BG1186" s="8"/>
      <c r="BH1186" s="8"/>
      <c r="BI1186" s="8"/>
      <c r="BJ1186" s="8"/>
      <c r="BK1186" s="8"/>
      <c r="BL1186" s="8"/>
      <c r="BM1186" s="8"/>
      <c r="BN1186" s="8"/>
      <c r="BO1186" s="8"/>
      <c r="BP1186" s="8"/>
      <c r="BQ1186" s="8"/>
      <c r="BR1186" s="8"/>
      <c r="BS1186" s="8"/>
      <c r="BT1186" s="8"/>
      <c r="BU1186" s="8"/>
      <c r="BV1186" s="8"/>
      <c r="BW1186" s="8"/>
      <c r="BX1186" s="8"/>
      <c r="BY1186" s="8"/>
      <c r="BZ1186" s="8"/>
      <c r="CA1186" s="8"/>
      <c r="CB1186" s="8"/>
      <c r="CC1186" s="8"/>
      <c r="CD1186" s="8"/>
      <c r="CE1186" s="8"/>
      <c r="CF1186" s="8"/>
      <c r="CG1186" s="8"/>
      <c r="CH1186" s="8"/>
      <c r="CI1186" s="8"/>
      <c r="CJ1186" s="8"/>
      <c r="CK1186" s="8"/>
      <c r="CL1186" s="8"/>
      <c r="CM1186" s="8"/>
      <c r="CN1186" s="8"/>
      <c r="CO1186" s="8"/>
      <c r="CP1186" s="8"/>
      <c r="CQ1186" s="8"/>
      <c r="CR1186" s="8"/>
      <c r="CS1186" s="8"/>
      <c r="CT1186" s="8"/>
      <c r="CU1186" s="8"/>
      <c r="CV1186" s="8"/>
      <c r="CW1186" s="8"/>
      <c r="CX1186" s="8"/>
      <c r="CY1186" s="8"/>
      <c r="CZ1186" s="8"/>
      <c r="DA1186" s="8"/>
      <c r="DB1186" s="8"/>
      <c r="DC1186" s="8"/>
      <c r="DD1186" s="8"/>
    </row>
    <row r="1187" spans="3:108" x14ac:dyDescent="0.2">
      <c r="C1187" s="43"/>
      <c r="D1187" s="43"/>
      <c r="E1187" s="43"/>
      <c r="F1187" s="44"/>
      <c r="H1187" s="8"/>
      <c r="I1187" s="8"/>
      <c r="J1187" s="8"/>
      <c r="K1187" s="51"/>
      <c r="L1187" s="21"/>
      <c r="M1187" s="8"/>
      <c r="N1187" s="44"/>
      <c r="O1187" s="44"/>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8"/>
      <c r="AX1187" s="8"/>
      <c r="AY1187" s="8"/>
      <c r="AZ1187" s="8"/>
      <c r="BA1187" s="8"/>
      <c r="BB1187" s="8"/>
      <c r="BC1187" s="8"/>
      <c r="BD1187" s="8"/>
      <c r="BE1187" s="8"/>
      <c r="BF1187" s="8"/>
      <c r="BG1187" s="8"/>
      <c r="BH1187" s="8"/>
      <c r="BI1187" s="8"/>
      <c r="BJ1187" s="8"/>
      <c r="BK1187" s="8"/>
      <c r="BL1187" s="8"/>
      <c r="BM1187" s="8"/>
      <c r="BN1187" s="8"/>
      <c r="BO1187" s="8"/>
      <c r="BP1187" s="8"/>
      <c r="BQ1187" s="8"/>
      <c r="BR1187" s="8"/>
      <c r="BS1187" s="8"/>
      <c r="BT1187" s="8"/>
      <c r="BU1187" s="8"/>
      <c r="BV1187" s="8"/>
      <c r="BW1187" s="8"/>
      <c r="BX1187" s="8"/>
      <c r="BY1187" s="8"/>
      <c r="BZ1187" s="8"/>
      <c r="CA1187" s="8"/>
      <c r="CB1187" s="8"/>
      <c r="CC1187" s="8"/>
      <c r="CD1187" s="8"/>
      <c r="CE1187" s="8"/>
      <c r="CF1187" s="8"/>
      <c r="CG1187" s="8"/>
      <c r="CH1187" s="8"/>
      <c r="CI1187" s="8"/>
      <c r="CJ1187" s="8"/>
      <c r="CK1187" s="8"/>
      <c r="CL1187" s="8"/>
      <c r="CM1187" s="8"/>
      <c r="CN1187" s="8"/>
      <c r="CO1187" s="8"/>
      <c r="CP1187" s="8"/>
      <c r="CQ1187" s="8"/>
      <c r="CR1187" s="8"/>
      <c r="CS1187" s="8"/>
      <c r="CT1187" s="8"/>
      <c r="CU1187" s="8"/>
      <c r="CV1187" s="8"/>
      <c r="CW1187" s="8"/>
      <c r="CX1187" s="8"/>
      <c r="CY1187" s="8"/>
      <c r="CZ1187" s="8"/>
      <c r="DA1187" s="8"/>
      <c r="DB1187" s="8"/>
      <c r="DC1187" s="8"/>
      <c r="DD1187" s="8"/>
    </row>
    <row r="1188" spans="3:108" x14ac:dyDescent="0.2">
      <c r="C1188" s="43"/>
      <c r="D1188" s="43"/>
      <c r="E1188" s="43"/>
      <c r="F1188" s="44"/>
      <c r="H1188" s="8"/>
      <c r="I1188" s="8"/>
      <c r="J1188" s="8"/>
      <c r="K1188" s="51"/>
      <c r="L1188" s="21"/>
      <c r="M1188" s="8"/>
      <c r="N1188" s="44"/>
      <c r="O1188" s="44"/>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8"/>
      <c r="AX1188" s="8"/>
      <c r="AY1188" s="8"/>
      <c r="AZ1188" s="8"/>
      <c r="BA1188" s="8"/>
      <c r="BB1188" s="8"/>
      <c r="BC1188" s="8"/>
      <c r="BD1188" s="8"/>
      <c r="BE1188" s="8"/>
      <c r="BF1188" s="8"/>
      <c r="BG1188" s="8"/>
      <c r="BH1188" s="8"/>
      <c r="BI1188" s="8"/>
      <c r="BJ1188" s="8"/>
      <c r="BK1188" s="8"/>
      <c r="BL1188" s="8"/>
      <c r="BM1188" s="8"/>
      <c r="BN1188" s="8"/>
      <c r="BO1188" s="8"/>
      <c r="BP1188" s="8"/>
      <c r="BQ1188" s="8"/>
      <c r="BR1188" s="8"/>
      <c r="BS1188" s="8"/>
      <c r="BT1188" s="8"/>
      <c r="BU1188" s="8"/>
      <c r="BV1188" s="8"/>
      <c r="BW1188" s="8"/>
      <c r="BX1188" s="8"/>
      <c r="BY1188" s="8"/>
      <c r="BZ1188" s="8"/>
      <c r="CA1188" s="8"/>
      <c r="CB1188" s="8"/>
      <c r="CC1188" s="8"/>
      <c r="CD1188" s="8"/>
      <c r="CE1188" s="8"/>
      <c r="CF1188" s="8"/>
      <c r="CG1188" s="8"/>
      <c r="CH1188" s="8"/>
      <c r="CI1188" s="8"/>
      <c r="CJ1188" s="8"/>
      <c r="CK1188" s="8"/>
      <c r="CL1188" s="8"/>
      <c r="CM1188" s="8"/>
      <c r="CN1188" s="8"/>
      <c r="CO1188" s="8"/>
      <c r="CP1188" s="8"/>
      <c r="CQ1188" s="8"/>
      <c r="CR1188" s="8"/>
      <c r="CS1188" s="8"/>
      <c r="CT1188" s="8"/>
      <c r="CU1188" s="8"/>
      <c r="CV1188" s="8"/>
      <c r="CW1188" s="8"/>
      <c r="CX1188" s="8"/>
      <c r="CY1188" s="8"/>
      <c r="CZ1188" s="8"/>
      <c r="DA1188" s="8"/>
      <c r="DB1188" s="8"/>
      <c r="DC1188" s="8"/>
      <c r="DD1188" s="8"/>
    </row>
    <row r="1189" spans="3:108" x14ac:dyDescent="0.2">
      <c r="C1189" s="43"/>
      <c r="D1189" s="43"/>
      <c r="E1189" s="43"/>
      <c r="F1189" s="44"/>
      <c r="H1189" s="8"/>
      <c r="I1189" s="8"/>
      <c r="J1189" s="8"/>
      <c r="K1189" s="51"/>
      <c r="L1189" s="21"/>
      <c r="M1189" s="8"/>
      <c r="N1189" s="44"/>
      <c r="O1189" s="44"/>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8"/>
      <c r="AX1189" s="8"/>
      <c r="AY1189" s="8"/>
      <c r="AZ1189" s="8"/>
      <c r="BA1189" s="8"/>
      <c r="BB1189" s="8"/>
      <c r="BC1189" s="8"/>
      <c r="BD1189" s="8"/>
      <c r="BE1189" s="8"/>
      <c r="BF1189" s="8"/>
      <c r="BG1189" s="8"/>
      <c r="BH1189" s="8"/>
      <c r="BI1189" s="8"/>
      <c r="BJ1189" s="8"/>
      <c r="BK1189" s="8"/>
      <c r="BL1189" s="8"/>
      <c r="BM1189" s="8"/>
      <c r="BN1189" s="8"/>
      <c r="BO1189" s="8"/>
      <c r="BP1189" s="8"/>
      <c r="BQ1189" s="8"/>
      <c r="BR1189" s="8"/>
      <c r="BS1189" s="8"/>
      <c r="BT1189" s="8"/>
      <c r="BU1189" s="8"/>
      <c r="BV1189" s="8"/>
      <c r="BW1189" s="8"/>
      <c r="BX1189" s="8"/>
      <c r="BY1189" s="8"/>
      <c r="BZ1189" s="8"/>
      <c r="CA1189" s="8"/>
      <c r="CB1189" s="8"/>
      <c r="CC1189" s="8"/>
      <c r="CD1189" s="8"/>
      <c r="CE1189" s="8"/>
      <c r="CF1189" s="8"/>
      <c r="CG1189" s="8"/>
      <c r="CH1189" s="8"/>
      <c r="CI1189" s="8"/>
      <c r="CJ1189" s="8"/>
      <c r="CK1189" s="8"/>
      <c r="CL1189" s="8"/>
      <c r="CM1189" s="8"/>
      <c r="CN1189" s="8"/>
      <c r="CO1189" s="8"/>
      <c r="CP1189" s="8"/>
      <c r="CQ1189" s="8"/>
      <c r="CR1189" s="8"/>
      <c r="CS1189" s="8"/>
      <c r="CT1189" s="8"/>
      <c r="CU1189" s="8"/>
      <c r="CV1189" s="8"/>
      <c r="CW1189" s="8"/>
      <c r="CX1189" s="8"/>
      <c r="CY1189" s="8"/>
      <c r="CZ1189" s="8"/>
      <c r="DA1189" s="8"/>
      <c r="DB1189" s="8"/>
      <c r="DC1189" s="8"/>
      <c r="DD1189" s="8"/>
    </row>
    <row r="1190" spans="3:108" x14ac:dyDescent="0.2">
      <c r="C1190" s="43"/>
      <c r="D1190" s="43"/>
      <c r="E1190" s="43"/>
      <c r="F1190" s="44"/>
      <c r="H1190" s="8"/>
      <c r="I1190" s="8"/>
      <c r="J1190" s="8"/>
      <c r="K1190" s="51"/>
      <c r="L1190" s="21"/>
      <c r="M1190" s="8"/>
      <c r="N1190" s="44"/>
      <c r="O1190" s="44"/>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8"/>
      <c r="AX1190" s="8"/>
      <c r="AY1190" s="8"/>
      <c r="AZ1190" s="8"/>
      <c r="BA1190" s="8"/>
      <c r="BB1190" s="8"/>
      <c r="BC1190" s="8"/>
      <c r="BD1190" s="8"/>
      <c r="BE1190" s="8"/>
      <c r="BF1190" s="8"/>
      <c r="BG1190" s="8"/>
      <c r="BH1190" s="8"/>
      <c r="BI1190" s="8"/>
      <c r="BJ1190" s="8"/>
      <c r="BK1190" s="8"/>
      <c r="BL1190" s="8"/>
      <c r="BM1190" s="8"/>
      <c r="BN1190" s="8"/>
      <c r="BO1190" s="8"/>
      <c r="BP1190" s="8"/>
      <c r="BQ1190" s="8"/>
      <c r="BR1190" s="8"/>
      <c r="BS1190" s="8"/>
      <c r="BT1190" s="8"/>
      <c r="BU1190" s="8"/>
      <c r="BV1190" s="8"/>
      <c r="BW1190" s="8"/>
      <c r="BX1190" s="8"/>
      <c r="BY1190" s="8"/>
      <c r="BZ1190" s="8"/>
      <c r="CA1190" s="8"/>
      <c r="CB1190" s="8"/>
      <c r="CC1190" s="8"/>
      <c r="CD1190" s="8"/>
      <c r="CE1190" s="8"/>
      <c r="CF1190" s="8"/>
      <c r="CG1190" s="8"/>
      <c r="CH1190" s="8"/>
      <c r="CI1190" s="8"/>
      <c r="CJ1190" s="8"/>
      <c r="CK1190" s="8"/>
      <c r="CL1190" s="8"/>
      <c r="CM1190" s="8"/>
      <c r="CN1190" s="8"/>
      <c r="CO1190" s="8"/>
      <c r="CP1190" s="8"/>
      <c r="CQ1190" s="8"/>
      <c r="CR1190" s="8"/>
      <c r="CS1190" s="8"/>
      <c r="CT1190" s="8"/>
      <c r="CU1190" s="8"/>
      <c r="CV1190" s="8"/>
      <c r="CW1190" s="8"/>
      <c r="CX1190" s="8"/>
      <c r="CY1190" s="8"/>
      <c r="CZ1190" s="8"/>
      <c r="DA1190" s="8"/>
      <c r="DB1190" s="8"/>
      <c r="DC1190" s="8"/>
      <c r="DD1190" s="8"/>
    </row>
    <row r="1191" spans="3:108" x14ac:dyDescent="0.2">
      <c r="C1191" s="43"/>
      <c r="D1191" s="43"/>
      <c r="E1191" s="43"/>
      <c r="F1191" s="44"/>
      <c r="H1191" s="8"/>
      <c r="I1191" s="8"/>
      <c r="J1191" s="8"/>
      <c r="K1191" s="51"/>
      <c r="L1191" s="21"/>
      <c r="M1191" s="8"/>
      <c r="N1191" s="44"/>
      <c r="O1191" s="44"/>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8"/>
      <c r="AX1191" s="8"/>
      <c r="AY1191" s="8"/>
      <c r="AZ1191" s="8"/>
      <c r="BA1191" s="8"/>
      <c r="BB1191" s="8"/>
      <c r="BC1191" s="8"/>
      <c r="BD1191" s="8"/>
      <c r="BE1191" s="8"/>
      <c r="BF1191" s="8"/>
      <c r="BG1191" s="8"/>
      <c r="BH1191" s="8"/>
      <c r="BI1191" s="8"/>
      <c r="BJ1191" s="8"/>
      <c r="BK1191" s="8"/>
      <c r="BL1191" s="8"/>
      <c r="BM1191" s="8"/>
      <c r="BN1191" s="8"/>
      <c r="BO1191" s="8"/>
      <c r="BP1191" s="8"/>
      <c r="BQ1191" s="8"/>
      <c r="BR1191" s="8"/>
      <c r="BS1191" s="8"/>
      <c r="BT1191" s="8"/>
      <c r="BU1191" s="8"/>
      <c r="BV1191" s="8"/>
      <c r="BW1191" s="8"/>
      <c r="BX1191" s="8"/>
      <c r="BY1191" s="8"/>
      <c r="BZ1191" s="8"/>
      <c r="CA1191" s="8"/>
      <c r="CB1191" s="8"/>
      <c r="CC1191" s="8"/>
      <c r="CD1191" s="8"/>
      <c r="CE1191" s="8"/>
      <c r="CF1191" s="8"/>
      <c r="CG1191" s="8"/>
      <c r="CH1191" s="8"/>
      <c r="CI1191" s="8"/>
      <c r="CJ1191" s="8"/>
      <c r="CK1191" s="8"/>
      <c r="CL1191" s="8"/>
      <c r="CM1191" s="8"/>
      <c r="CN1191" s="8"/>
      <c r="CO1191" s="8"/>
      <c r="CP1191" s="8"/>
      <c r="CQ1191" s="8"/>
      <c r="CR1191" s="8"/>
      <c r="CS1191" s="8"/>
      <c r="CT1191" s="8"/>
      <c r="CU1191" s="8"/>
      <c r="CV1191" s="8"/>
      <c r="CW1191" s="8"/>
      <c r="CX1191" s="8"/>
      <c r="CY1191" s="8"/>
      <c r="CZ1191" s="8"/>
      <c r="DA1191" s="8"/>
      <c r="DB1191" s="8"/>
      <c r="DC1191" s="8"/>
      <c r="DD1191" s="8"/>
    </row>
    <row r="1192" spans="3:108" x14ac:dyDescent="0.2">
      <c r="C1192" s="43"/>
      <c r="D1192" s="43"/>
      <c r="E1192" s="43"/>
      <c r="F1192" s="44"/>
      <c r="H1192" s="8"/>
      <c r="I1192" s="8"/>
      <c r="J1192" s="8"/>
      <c r="K1192" s="51"/>
      <c r="L1192" s="21"/>
      <c r="M1192" s="8"/>
      <c r="N1192" s="44"/>
      <c r="O1192" s="44"/>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8"/>
      <c r="AX1192" s="8"/>
      <c r="AY1192" s="8"/>
      <c r="AZ1192" s="8"/>
      <c r="BA1192" s="8"/>
      <c r="BB1192" s="8"/>
      <c r="BC1192" s="8"/>
      <c r="BD1192" s="8"/>
      <c r="BE1192" s="8"/>
      <c r="BF1192" s="8"/>
      <c r="BG1192" s="8"/>
      <c r="BH1192" s="8"/>
      <c r="BI1192" s="8"/>
      <c r="BJ1192" s="8"/>
      <c r="BK1192" s="8"/>
      <c r="BL1192" s="8"/>
      <c r="BM1192" s="8"/>
      <c r="BN1192" s="8"/>
      <c r="BO1192" s="8"/>
      <c r="BP1192" s="8"/>
      <c r="BQ1192" s="8"/>
      <c r="BR1192" s="8"/>
      <c r="BS1192" s="8"/>
      <c r="BT1192" s="8"/>
      <c r="BU1192" s="8"/>
      <c r="BV1192" s="8"/>
      <c r="BW1192" s="8"/>
      <c r="BX1192" s="8"/>
      <c r="BY1192" s="8"/>
      <c r="BZ1192" s="8"/>
      <c r="CA1192" s="8"/>
      <c r="CB1192" s="8"/>
      <c r="CC1192" s="8"/>
      <c r="CD1192" s="8"/>
      <c r="CE1192" s="8"/>
      <c r="CF1192" s="8"/>
      <c r="CG1192" s="8"/>
      <c r="CH1192" s="8"/>
      <c r="CI1192" s="8"/>
      <c r="CJ1192" s="8"/>
      <c r="CK1192" s="8"/>
      <c r="CL1192" s="8"/>
      <c r="CM1192" s="8"/>
      <c r="CN1192" s="8"/>
      <c r="CO1192" s="8"/>
      <c r="CP1192" s="8"/>
      <c r="CQ1192" s="8"/>
      <c r="CR1192" s="8"/>
      <c r="CS1192" s="8"/>
      <c r="CT1192" s="8"/>
      <c r="CU1192" s="8"/>
      <c r="CV1192" s="8"/>
      <c r="CW1192" s="8"/>
      <c r="CX1192" s="8"/>
      <c r="CY1192" s="8"/>
      <c r="CZ1192" s="8"/>
      <c r="DA1192" s="8"/>
      <c r="DB1192" s="8"/>
      <c r="DC1192" s="8"/>
      <c r="DD1192" s="8"/>
    </row>
    <row r="1193" spans="3:108" x14ac:dyDescent="0.2">
      <c r="C1193" s="43"/>
      <c r="D1193" s="43"/>
      <c r="E1193" s="43"/>
      <c r="F1193" s="44"/>
      <c r="H1193" s="8"/>
      <c r="I1193" s="8"/>
      <c r="J1193" s="8"/>
      <c r="K1193" s="51"/>
      <c r="L1193" s="21"/>
      <c r="M1193" s="8"/>
      <c r="N1193" s="44"/>
      <c r="O1193" s="44"/>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8"/>
      <c r="AX1193" s="8"/>
      <c r="AY1193" s="8"/>
      <c r="AZ1193" s="8"/>
      <c r="BA1193" s="8"/>
      <c r="BB1193" s="8"/>
      <c r="BC1193" s="8"/>
      <c r="BD1193" s="8"/>
      <c r="BE1193" s="8"/>
      <c r="BF1193" s="8"/>
      <c r="BG1193" s="8"/>
      <c r="BH1193" s="8"/>
      <c r="BI1193" s="8"/>
      <c r="BJ1193" s="8"/>
      <c r="BK1193" s="8"/>
      <c r="BL1193" s="8"/>
      <c r="BM1193" s="8"/>
      <c r="BN1193" s="8"/>
      <c r="BO1193" s="8"/>
      <c r="BP1193" s="8"/>
      <c r="BQ1193" s="8"/>
      <c r="BR1193" s="8"/>
      <c r="BS1193" s="8"/>
      <c r="BT1193" s="8"/>
      <c r="BU1193" s="8"/>
      <c r="BV1193" s="8"/>
      <c r="BW1193" s="8"/>
      <c r="BX1193" s="8"/>
      <c r="BY1193" s="8"/>
      <c r="BZ1193" s="8"/>
      <c r="CA1193" s="8"/>
      <c r="CB1193" s="8"/>
      <c r="CC1193" s="8"/>
      <c r="CD1193" s="8"/>
      <c r="CE1193" s="8"/>
      <c r="CF1193" s="8"/>
      <c r="CG1193" s="8"/>
      <c r="CH1193" s="8"/>
      <c r="CI1193" s="8"/>
      <c r="CJ1193" s="8"/>
      <c r="CK1193" s="8"/>
      <c r="CL1193" s="8"/>
      <c r="CM1193" s="8"/>
      <c r="CN1193" s="8"/>
      <c r="CO1193" s="8"/>
      <c r="CP1193" s="8"/>
      <c r="CQ1193" s="8"/>
      <c r="CR1193" s="8"/>
      <c r="CS1193" s="8"/>
      <c r="CT1193" s="8"/>
      <c r="CU1193" s="8"/>
      <c r="CV1193" s="8"/>
      <c r="CW1193" s="8"/>
      <c r="CX1193" s="8"/>
      <c r="CY1193" s="8"/>
      <c r="CZ1193" s="8"/>
      <c r="DA1193" s="8"/>
      <c r="DB1193" s="8"/>
      <c r="DC1193" s="8"/>
      <c r="DD1193" s="8"/>
    </row>
    <row r="1194" spans="3:108" x14ac:dyDescent="0.2">
      <c r="C1194" s="43"/>
      <c r="D1194" s="43"/>
      <c r="E1194" s="43"/>
      <c r="F1194" s="44"/>
      <c r="H1194" s="8"/>
      <c r="I1194" s="8"/>
      <c r="J1194" s="8"/>
      <c r="K1194" s="51"/>
      <c r="L1194" s="21"/>
      <c r="M1194" s="8"/>
      <c r="N1194" s="44"/>
      <c r="O1194" s="44"/>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8"/>
      <c r="AX1194" s="8"/>
      <c r="AY1194" s="8"/>
      <c r="AZ1194" s="8"/>
      <c r="BA1194" s="8"/>
      <c r="BB1194" s="8"/>
      <c r="BC1194" s="8"/>
      <c r="BD1194" s="8"/>
      <c r="BE1194" s="8"/>
      <c r="BF1194" s="8"/>
      <c r="BG1194" s="8"/>
      <c r="BH1194" s="8"/>
      <c r="BI1194" s="8"/>
      <c r="BJ1194" s="8"/>
      <c r="BK1194" s="8"/>
      <c r="BL1194" s="8"/>
      <c r="BM1194" s="8"/>
      <c r="BN1194" s="8"/>
      <c r="BO1194" s="8"/>
      <c r="BP1194" s="8"/>
      <c r="BQ1194" s="8"/>
      <c r="BR1194" s="8"/>
      <c r="BS1194" s="8"/>
      <c r="BT1194" s="8"/>
      <c r="BU1194" s="8"/>
      <c r="BV1194" s="8"/>
      <c r="BW1194" s="8"/>
      <c r="BX1194" s="8"/>
      <c r="BY1194" s="8"/>
      <c r="BZ1194" s="8"/>
      <c r="CA1194" s="8"/>
      <c r="CB1194" s="8"/>
      <c r="CC1194" s="8"/>
      <c r="CD1194" s="8"/>
      <c r="CE1194" s="8"/>
      <c r="CF1194" s="8"/>
      <c r="CG1194" s="8"/>
      <c r="CH1194" s="8"/>
      <c r="CI1194" s="8"/>
      <c r="CJ1194" s="8"/>
      <c r="CK1194" s="8"/>
      <c r="CL1194" s="8"/>
      <c r="CM1194" s="8"/>
      <c r="CN1194" s="8"/>
      <c r="CO1194" s="8"/>
      <c r="CP1194" s="8"/>
      <c r="CQ1194" s="8"/>
      <c r="CR1194" s="8"/>
      <c r="CS1194" s="8"/>
      <c r="CT1194" s="8"/>
      <c r="CU1194" s="8"/>
      <c r="CV1194" s="8"/>
      <c r="CW1194" s="8"/>
      <c r="CX1194" s="8"/>
      <c r="CY1194" s="8"/>
      <c r="CZ1194" s="8"/>
      <c r="DA1194" s="8"/>
      <c r="DB1194" s="8"/>
      <c r="DC1194" s="8"/>
      <c r="DD1194" s="8"/>
    </row>
    <row r="1195" spans="3:108" x14ac:dyDescent="0.2">
      <c r="C1195" s="43"/>
      <c r="D1195" s="43"/>
      <c r="E1195" s="43"/>
      <c r="F1195" s="44"/>
      <c r="H1195" s="8"/>
      <c r="I1195" s="8"/>
      <c r="J1195" s="8"/>
      <c r="K1195" s="51"/>
      <c r="L1195" s="21"/>
      <c r="M1195" s="8"/>
      <c r="N1195" s="44"/>
      <c r="O1195" s="44"/>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8"/>
      <c r="AX1195" s="8"/>
      <c r="AY1195" s="8"/>
      <c r="AZ1195" s="8"/>
      <c r="BA1195" s="8"/>
      <c r="BB1195" s="8"/>
      <c r="BC1195" s="8"/>
      <c r="BD1195" s="8"/>
      <c r="BE1195" s="8"/>
      <c r="BF1195" s="8"/>
      <c r="BG1195" s="8"/>
      <c r="BH1195" s="8"/>
      <c r="BI1195" s="8"/>
      <c r="BJ1195" s="8"/>
      <c r="BK1195" s="8"/>
      <c r="BL1195" s="8"/>
      <c r="BM1195" s="8"/>
      <c r="BN1195" s="8"/>
      <c r="BO1195" s="8"/>
      <c r="BP1195" s="8"/>
      <c r="BQ1195" s="8"/>
      <c r="BR1195" s="8"/>
      <c r="BS1195" s="8"/>
      <c r="BT1195" s="8"/>
      <c r="BU1195" s="8"/>
      <c r="BV1195" s="8"/>
      <c r="BW1195" s="8"/>
      <c r="BX1195" s="8"/>
      <c r="BY1195" s="8"/>
      <c r="BZ1195" s="8"/>
      <c r="CA1195" s="8"/>
      <c r="CB1195" s="8"/>
      <c r="CC1195" s="8"/>
      <c r="CD1195" s="8"/>
      <c r="CE1195" s="8"/>
      <c r="CF1195" s="8"/>
      <c r="CG1195" s="8"/>
      <c r="CH1195" s="8"/>
      <c r="CI1195" s="8"/>
      <c r="CJ1195" s="8"/>
      <c r="CK1195" s="8"/>
      <c r="CL1195" s="8"/>
      <c r="CM1195" s="8"/>
      <c r="CN1195" s="8"/>
      <c r="CO1195" s="8"/>
      <c r="CP1195" s="8"/>
      <c r="CQ1195" s="8"/>
      <c r="CR1195" s="8"/>
      <c r="CS1195" s="8"/>
      <c r="CT1195" s="8"/>
      <c r="CU1195" s="8"/>
      <c r="CV1195" s="8"/>
      <c r="CW1195" s="8"/>
      <c r="CX1195" s="8"/>
      <c r="CY1195" s="8"/>
      <c r="CZ1195" s="8"/>
      <c r="DA1195" s="8"/>
      <c r="DB1195" s="8"/>
      <c r="DC1195" s="8"/>
      <c r="DD1195" s="8"/>
    </row>
    <row r="1196" spans="3:108" x14ac:dyDescent="0.2">
      <c r="C1196" s="43"/>
      <c r="D1196" s="43"/>
      <c r="E1196" s="43"/>
      <c r="F1196" s="44"/>
      <c r="H1196" s="8"/>
      <c r="I1196" s="8"/>
      <c r="J1196" s="8"/>
      <c r="K1196" s="51"/>
      <c r="L1196" s="21"/>
      <c r="M1196" s="8"/>
      <c r="N1196" s="44"/>
      <c r="O1196" s="44"/>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8"/>
      <c r="AX1196" s="8"/>
      <c r="AY1196" s="8"/>
      <c r="AZ1196" s="8"/>
      <c r="BA1196" s="8"/>
      <c r="BB1196" s="8"/>
      <c r="BC1196" s="8"/>
      <c r="BD1196" s="8"/>
      <c r="BE1196" s="8"/>
      <c r="BF1196" s="8"/>
      <c r="BG1196" s="8"/>
      <c r="BH1196" s="8"/>
      <c r="BI1196" s="8"/>
      <c r="BJ1196" s="8"/>
      <c r="BK1196" s="8"/>
      <c r="BL1196" s="8"/>
      <c r="BM1196" s="8"/>
      <c r="BN1196" s="8"/>
      <c r="BO1196" s="8"/>
      <c r="BP1196" s="8"/>
      <c r="BQ1196" s="8"/>
      <c r="BR1196" s="8"/>
      <c r="BS1196" s="8"/>
      <c r="BT1196" s="8"/>
      <c r="BU1196" s="8"/>
      <c r="BV1196" s="8"/>
      <c r="BW1196" s="8"/>
      <c r="BX1196" s="8"/>
      <c r="BY1196" s="8"/>
      <c r="BZ1196" s="8"/>
      <c r="CA1196" s="8"/>
      <c r="CB1196" s="8"/>
      <c r="CC1196" s="8"/>
      <c r="CD1196" s="8"/>
      <c r="CE1196" s="8"/>
      <c r="CF1196" s="8"/>
      <c r="CG1196" s="8"/>
      <c r="CH1196" s="8"/>
      <c r="CI1196" s="8"/>
      <c r="CJ1196" s="8"/>
      <c r="CK1196" s="8"/>
      <c r="CL1196" s="8"/>
      <c r="CM1196" s="8"/>
      <c r="CN1196" s="8"/>
      <c r="CO1196" s="8"/>
      <c r="CP1196" s="8"/>
      <c r="CQ1196" s="8"/>
      <c r="CR1196" s="8"/>
      <c r="CS1196" s="8"/>
      <c r="CT1196" s="8"/>
      <c r="CU1196" s="8"/>
      <c r="CV1196" s="8"/>
      <c r="CW1196" s="8"/>
      <c r="CX1196" s="8"/>
      <c r="CY1196" s="8"/>
      <c r="CZ1196" s="8"/>
      <c r="DA1196" s="8"/>
      <c r="DB1196" s="8"/>
      <c r="DC1196" s="8"/>
      <c r="DD1196" s="8"/>
    </row>
    <row r="1197" spans="3:108" x14ac:dyDescent="0.2">
      <c r="C1197" s="43"/>
      <c r="D1197" s="43"/>
      <c r="E1197" s="43"/>
      <c r="F1197" s="44"/>
      <c r="H1197" s="8"/>
      <c r="I1197" s="8"/>
      <c r="J1197" s="8"/>
      <c r="K1197" s="51"/>
      <c r="L1197" s="21"/>
      <c r="M1197" s="8"/>
      <c r="N1197" s="44"/>
      <c r="O1197" s="44"/>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8"/>
      <c r="AX1197" s="8"/>
      <c r="AY1197" s="8"/>
      <c r="AZ1197" s="8"/>
      <c r="BA1197" s="8"/>
      <c r="BB1197" s="8"/>
      <c r="BC1197" s="8"/>
      <c r="BD1197" s="8"/>
      <c r="BE1197" s="8"/>
      <c r="BF1197" s="8"/>
      <c r="BG1197" s="8"/>
      <c r="BH1197" s="8"/>
      <c r="BI1197" s="8"/>
      <c r="BJ1197" s="8"/>
      <c r="BK1197" s="8"/>
      <c r="BL1197" s="8"/>
      <c r="BM1197" s="8"/>
      <c r="BN1197" s="8"/>
      <c r="BO1197" s="8"/>
      <c r="BP1197" s="8"/>
      <c r="BQ1197" s="8"/>
      <c r="BR1197" s="8"/>
      <c r="BS1197" s="8"/>
      <c r="BT1197" s="8"/>
      <c r="BU1197" s="8"/>
      <c r="BV1197" s="8"/>
      <c r="BW1197" s="8"/>
      <c r="BX1197" s="8"/>
      <c r="BY1197" s="8"/>
      <c r="BZ1197" s="8"/>
      <c r="CA1197" s="8"/>
      <c r="CB1197" s="8"/>
      <c r="CC1197" s="8"/>
      <c r="CD1197" s="8"/>
      <c r="CE1197" s="8"/>
      <c r="CF1197" s="8"/>
      <c r="CG1197" s="8"/>
      <c r="CH1197" s="8"/>
      <c r="CI1197" s="8"/>
      <c r="CJ1197" s="8"/>
      <c r="CK1197" s="8"/>
      <c r="CL1197" s="8"/>
      <c r="CM1197" s="8"/>
      <c r="CN1197" s="8"/>
      <c r="CO1197" s="8"/>
      <c r="CP1197" s="8"/>
      <c r="CQ1197" s="8"/>
      <c r="CR1197" s="8"/>
      <c r="CS1197" s="8"/>
      <c r="CT1197" s="8"/>
      <c r="CU1197" s="8"/>
      <c r="CV1197" s="8"/>
      <c r="CW1197" s="8"/>
      <c r="CX1197" s="8"/>
      <c r="CY1197" s="8"/>
      <c r="CZ1197" s="8"/>
      <c r="DA1197" s="8"/>
      <c r="DB1197" s="8"/>
      <c r="DC1197" s="8"/>
      <c r="DD1197" s="8"/>
    </row>
    <row r="1198" spans="3:108" x14ac:dyDescent="0.2">
      <c r="C1198" s="43"/>
      <c r="D1198" s="43"/>
      <c r="E1198" s="43"/>
      <c r="F1198" s="44"/>
      <c r="H1198" s="8"/>
      <c r="I1198" s="8"/>
      <c r="J1198" s="8"/>
      <c r="K1198" s="51"/>
      <c r="L1198" s="21"/>
      <c r="M1198" s="8"/>
      <c r="N1198" s="44"/>
      <c r="O1198" s="44"/>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c r="AZ1198" s="8"/>
      <c r="BA1198" s="8"/>
      <c r="BB1198" s="8"/>
      <c r="BC1198" s="8"/>
      <c r="BD1198" s="8"/>
      <c r="BE1198" s="8"/>
      <c r="BF1198" s="8"/>
      <c r="BG1198" s="8"/>
      <c r="BH1198" s="8"/>
      <c r="BI1198" s="8"/>
      <c r="BJ1198" s="8"/>
      <c r="BK1198" s="8"/>
      <c r="BL1198" s="8"/>
      <c r="BM1198" s="8"/>
      <c r="BN1198" s="8"/>
      <c r="BO1198" s="8"/>
      <c r="BP1198" s="8"/>
      <c r="BQ1198" s="8"/>
      <c r="BR1198" s="8"/>
      <c r="BS1198" s="8"/>
      <c r="BT1198" s="8"/>
      <c r="BU1198" s="8"/>
      <c r="BV1198" s="8"/>
      <c r="BW1198" s="8"/>
      <c r="BX1198" s="8"/>
      <c r="BY1198" s="8"/>
      <c r="BZ1198" s="8"/>
      <c r="CA1198" s="8"/>
      <c r="CB1198" s="8"/>
      <c r="CC1198" s="8"/>
      <c r="CD1198" s="8"/>
      <c r="CE1198" s="8"/>
      <c r="CF1198" s="8"/>
      <c r="CG1198" s="8"/>
      <c r="CH1198" s="8"/>
      <c r="CI1198" s="8"/>
      <c r="CJ1198" s="8"/>
      <c r="CK1198" s="8"/>
      <c r="CL1198" s="8"/>
      <c r="CM1198" s="8"/>
      <c r="CN1198" s="8"/>
      <c r="CO1198" s="8"/>
      <c r="CP1198" s="8"/>
      <c r="CQ1198" s="8"/>
      <c r="CR1198" s="8"/>
      <c r="CS1198" s="8"/>
      <c r="CT1198" s="8"/>
      <c r="CU1198" s="8"/>
      <c r="CV1198" s="8"/>
      <c r="CW1198" s="8"/>
      <c r="CX1198" s="8"/>
      <c r="CY1198" s="8"/>
      <c r="CZ1198" s="8"/>
      <c r="DA1198" s="8"/>
      <c r="DB1198" s="8"/>
      <c r="DC1198" s="8"/>
      <c r="DD1198" s="8"/>
    </row>
    <row r="1199" spans="3:108" x14ac:dyDescent="0.2">
      <c r="C1199" s="43"/>
      <c r="D1199" s="43"/>
      <c r="E1199" s="43"/>
      <c r="F1199" s="44"/>
      <c r="H1199" s="8"/>
      <c r="I1199" s="8"/>
      <c r="J1199" s="8"/>
      <c r="K1199" s="51"/>
      <c r="L1199" s="21"/>
      <c r="M1199" s="8"/>
      <c r="N1199" s="44"/>
      <c r="O1199" s="44"/>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c r="AZ1199" s="8"/>
      <c r="BA1199" s="8"/>
      <c r="BB1199" s="8"/>
      <c r="BC1199" s="8"/>
      <c r="BD1199" s="8"/>
      <c r="BE1199" s="8"/>
      <c r="BF1199" s="8"/>
      <c r="BG1199" s="8"/>
      <c r="BH1199" s="8"/>
      <c r="BI1199" s="8"/>
      <c r="BJ1199" s="8"/>
      <c r="BK1199" s="8"/>
      <c r="BL1199" s="8"/>
      <c r="BM1199" s="8"/>
      <c r="BN1199" s="8"/>
      <c r="BO1199" s="8"/>
      <c r="BP1199" s="8"/>
      <c r="BQ1199" s="8"/>
      <c r="BR1199" s="8"/>
      <c r="BS1199" s="8"/>
      <c r="BT1199" s="8"/>
      <c r="BU1199" s="8"/>
      <c r="BV1199" s="8"/>
      <c r="BW1199" s="8"/>
      <c r="BX1199" s="8"/>
      <c r="BY1199" s="8"/>
      <c r="BZ1199" s="8"/>
      <c r="CA1199" s="8"/>
      <c r="CB1199" s="8"/>
      <c r="CC1199" s="8"/>
      <c r="CD1199" s="8"/>
      <c r="CE1199" s="8"/>
      <c r="CF1199" s="8"/>
      <c r="CG1199" s="8"/>
      <c r="CH1199" s="8"/>
      <c r="CI1199" s="8"/>
      <c r="CJ1199" s="8"/>
      <c r="CK1199" s="8"/>
      <c r="CL1199" s="8"/>
      <c r="CM1199" s="8"/>
      <c r="CN1199" s="8"/>
      <c r="CO1199" s="8"/>
      <c r="CP1199" s="8"/>
      <c r="CQ1199" s="8"/>
      <c r="CR1199" s="8"/>
      <c r="CS1199" s="8"/>
      <c r="CT1199" s="8"/>
      <c r="CU1199" s="8"/>
      <c r="CV1199" s="8"/>
      <c r="CW1199" s="8"/>
      <c r="CX1199" s="8"/>
      <c r="CY1199" s="8"/>
      <c r="CZ1199" s="8"/>
      <c r="DA1199" s="8"/>
      <c r="DB1199" s="8"/>
      <c r="DC1199" s="8"/>
      <c r="DD1199" s="8"/>
    </row>
    <row r="1200" spans="3:108" x14ac:dyDescent="0.2">
      <c r="C1200" s="43"/>
      <c r="D1200" s="43"/>
      <c r="E1200" s="43"/>
      <c r="F1200" s="44"/>
      <c r="H1200" s="8"/>
      <c r="I1200" s="8"/>
      <c r="J1200" s="8"/>
      <c r="K1200" s="51"/>
      <c r="L1200" s="21"/>
      <c r="M1200" s="8"/>
      <c r="N1200" s="44"/>
      <c r="O1200" s="44"/>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c r="AZ1200" s="8"/>
      <c r="BA1200" s="8"/>
      <c r="BB1200" s="8"/>
      <c r="BC1200" s="8"/>
      <c r="BD1200" s="8"/>
      <c r="BE1200" s="8"/>
      <c r="BF1200" s="8"/>
      <c r="BG1200" s="8"/>
      <c r="BH1200" s="8"/>
      <c r="BI1200" s="8"/>
      <c r="BJ1200" s="8"/>
      <c r="BK1200" s="8"/>
      <c r="BL1200" s="8"/>
      <c r="BM1200" s="8"/>
      <c r="BN1200" s="8"/>
      <c r="BO1200" s="8"/>
      <c r="BP1200" s="8"/>
      <c r="BQ1200" s="8"/>
      <c r="BR1200" s="8"/>
      <c r="BS1200" s="8"/>
      <c r="BT1200" s="8"/>
      <c r="BU1200" s="8"/>
      <c r="BV1200" s="8"/>
      <c r="BW1200" s="8"/>
      <c r="BX1200" s="8"/>
      <c r="BY1200" s="8"/>
      <c r="BZ1200" s="8"/>
      <c r="CA1200" s="8"/>
      <c r="CB1200" s="8"/>
      <c r="CC1200" s="8"/>
      <c r="CD1200" s="8"/>
      <c r="CE1200" s="8"/>
      <c r="CF1200" s="8"/>
      <c r="CG1200" s="8"/>
      <c r="CH1200" s="8"/>
      <c r="CI1200" s="8"/>
      <c r="CJ1200" s="8"/>
      <c r="CK1200" s="8"/>
      <c r="CL1200" s="8"/>
      <c r="CM1200" s="8"/>
      <c r="CN1200" s="8"/>
      <c r="CO1200" s="8"/>
      <c r="CP1200" s="8"/>
      <c r="CQ1200" s="8"/>
      <c r="CR1200" s="8"/>
      <c r="CS1200" s="8"/>
      <c r="CT1200" s="8"/>
      <c r="CU1200" s="8"/>
      <c r="CV1200" s="8"/>
      <c r="CW1200" s="8"/>
      <c r="CX1200" s="8"/>
      <c r="CY1200" s="8"/>
      <c r="CZ1200" s="8"/>
      <c r="DA1200" s="8"/>
      <c r="DB1200" s="8"/>
      <c r="DC1200" s="8"/>
      <c r="DD1200" s="8"/>
    </row>
    <row r="1201" spans="3:108" x14ac:dyDescent="0.2">
      <c r="C1201" s="43"/>
      <c r="D1201" s="43"/>
      <c r="E1201" s="43"/>
      <c r="F1201" s="44"/>
      <c r="H1201" s="8"/>
      <c r="I1201" s="8"/>
      <c r="J1201" s="8"/>
      <c r="K1201" s="51"/>
      <c r="L1201" s="21"/>
      <c r="M1201" s="8"/>
      <c r="N1201" s="44"/>
      <c r="O1201" s="44"/>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c r="AZ1201" s="8"/>
      <c r="BA1201" s="8"/>
      <c r="BB1201" s="8"/>
      <c r="BC1201" s="8"/>
      <c r="BD1201" s="8"/>
      <c r="BE1201" s="8"/>
      <c r="BF1201" s="8"/>
      <c r="BG1201" s="8"/>
      <c r="BH1201" s="8"/>
      <c r="BI1201" s="8"/>
      <c r="BJ1201" s="8"/>
      <c r="BK1201" s="8"/>
      <c r="BL1201" s="8"/>
      <c r="BM1201" s="8"/>
      <c r="BN1201" s="8"/>
      <c r="BO1201" s="8"/>
      <c r="BP1201" s="8"/>
      <c r="BQ1201" s="8"/>
      <c r="BR1201" s="8"/>
      <c r="BS1201" s="8"/>
      <c r="BT1201" s="8"/>
      <c r="BU1201" s="8"/>
      <c r="BV1201" s="8"/>
      <c r="BW1201" s="8"/>
      <c r="BX1201" s="8"/>
      <c r="BY1201" s="8"/>
      <c r="BZ1201" s="8"/>
      <c r="CA1201" s="8"/>
      <c r="CB1201" s="8"/>
      <c r="CC1201" s="8"/>
      <c r="CD1201" s="8"/>
      <c r="CE1201" s="8"/>
      <c r="CF1201" s="8"/>
      <c r="CG1201" s="8"/>
      <c r="CH1201" s="8"/>
      <c r="CI1201" s="8"/>
      <c r="CJ1201" s="8"/>
      <c r="CK1201" s="8"/>
      <c r="CL1201" s="8"/>
      <c r="CM1201" s="8"/>
      <c r="CN1201" s="8"/>
      <c r="CO1201" s="8"/>
      <c r="CP1201" s="8"/>
      <c r="CQ1201" s="8"/>
      <c r="CR1201" s="8"/>
      <c r="CS1201" s="8"/>
      <c r="CT1201" s="8"/>
      <c r="CU1201" s="8"/>
      <c r="CV1201" s="8"/>
      <c r="CW1201" s="8"/>
      <c r="CX1201" s="8"/>
      <c r="CY1201" s="8"/>
      <c r="CZ1201" s="8"/>
      <c r="DA1201" s="8"/>
      <c r="DB1201" s="8"/>
      <c r="DC1201" s="8"/>
      <c r="DD1201" s="8"/>
    </row>
    <row r="1202" spans="3:108" x14ac:dyDescent="0.2">
      <c r="C1202" s="43"/>
      <c r="D1202" s="43"/>
      <c r="E1202" s="43"/>
      <c r="F1202" s="44"/>
      <c r="H1202" s="8"/>
      <c r="I1202" s="8"/>
      <c r="J1202" s="8"/>
      <c r="K1202" s="51"/>
      <c r="L1202" s="21"/>
      <c r="M1202" s="8"/>
      <c r="N1202" s="44"/>
      <c r="O1202" s="44"/>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8"/>
      <c r="AX1202" s="8"/>
      <c r="AY1202" s="8"/>
      <c r="AZ1202" s="8"/>
      <c r="BA1202" s="8"/>
      <c r="BB1202" s="8"/>
      <c r="BC1202" s="8"/>
      <c r="BD1202" s="8"/>
      <c r="BE1202" s="8"/>
      <c r="BF1202" s="8"/>
      <c r="BG1202" s="8"/>
      <c r="BH1202" s="8"/>
      <c r="BI1202" s="8"/>
      <c r="BJ1202" s="8"/>
      <c r="BK1202" s="8"/>
      <c r="BL1202" s="8"/>
      <c r="BM1202" s="8"/>
      <c r="BN1202" s="8"/>
      <c r="BO1202" s="8"/>
      <c r="BP1202" s="8"/>
      <c r="BQ1202" s="8"/>
      <c r="BR1202" s="8"/>
      <c r="BS1202" s="8"/>
      <c r="BT1202" s="8"/>
      <c r="BU1202" s="8"/>
      <c r="BV1202" s="8"/>
      <c r="BW1202" s="8"/>
      <c r="BX1202" s="8"/>
      <c r="BY1202" s="8"/>
      <c r="BZ1202" s="8"/>
      <c r="CA1202" s="8"/>
      <c r="CB1202" s="8"/>
      <c r="CC1202" s="8"/>
      <c r="CD1202" s="8"/>
      <c r="CE1202" s="8"/>
      <c r="CF1202" s="8"/>
      <c r="CG1202" s="8"/>
      <c r="CH1202" s="8"/>
      <c r="CI1202" s="8"/>
      <c r="CJ1202" s="8"/>
      <c r="CK1202" s="8"/>
      <c r="CL1202" s="8"/>
      <c r="CM1202" s="8"/>
      <c r="CN1202" s="8"/>
      <c r="CO1202" s="8"/>
      <c r="CP1202" s="8"/>
      <c r="CQ1202" s="8"/>
      <c r="CR1202" s="8"/>
      <c r="CS1202" s="8"/>
      <c r="CT1202" s="8"/>
      <c r="CU1202" s="8"/>
      <c r="CV1202" s="8"/>
      <c r="CW1202" s="8"/>
      <c r="CX1202" s="8"/>
      <c r="CY1202" s="8"/>
      <c r="CZ1202" s="8"/>
      <c r="DA1202" s="8"/>
      <c r="DB1202" s="8"/>
      <c r="DC1202" s="8"/>
      <c r="DD1202" s="8"/>
    </row>
    <row r="1203" spans="3:108" x14ac:dyDescent="0.2">
      <c r="C1203" s="43"/>
      <c r="D1203" s="43"/>
      <c r="E1203" s="43"/>
      <c r="F1203" s="44"/>
      <c r="H1203" s="8"/>
      <c r="I1203" s="8"/>
      <c r="J1203" s="8"/>
      <c r="K1203" s="51"/>
      <c r="L1203" s="21"/>
      <c r="M1203" s="8"/>
      <c r="N1203" s="44"/>
      <c r="O1203" s="44"/>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8"/>
      <c r="AX1203" s="8"/>
      <c r="AY1203" s="8"/>
      <c r="AZ1203" s="8"/>
      <c r="BA1203" s="8"/>
      <c r="BB1203" s="8"/>
      <c r="BC1203" s="8"/>
      <c r="BD1203" s="8"/>
      <c r="BE1203" s="8"/>
      <c r="BF1203" s="8"/>
      <c r="BG1203" s="8"/>
      <c r="BH1203" s="8"/>
      <c r="BI1203" s="8"/>
      <c r="BJ1203" s="8"/>
      <c r="BK1203" s="8"/>
      <c r="BL1203" s="8"/>
      <c r="BM1203" s="8"/>
      <c r="BN1203" s="8"/>
      <c r="BO1203" s="8"/>
      <c r="BP1203" s="8"/>
      <c r="BQ1203" s="8"/>
      <c r="BR1203" s="8"/>
      <c r="BS1203" s="8"/>
      <c r="BT1203" s="8"/>
      <c r="BU1203" s="8"/>
      <c r="BV1203" s="8"/>
      <c r="BW1203" s="8"/>
      <c r="BX1203" s="8"/>
      <c r="BY1203" s="8"/>
      <c r="BZ1203" s="8"/>
      <c r="CA1203" s="8"/>
      <c r="CB1203" s="8"/>
      <c r="CC1203" s="8"/>
      <c r="CD1203" s="8"/>
      <c r="CE1203" s="8"/>
      <c r="CF1203" s="8"/>
      <c r="CG1203" s="8"/>
      <c r="CH1203" s="8"/>
      <c r="CI1203" s="8"/>
      <c r="CJ1203" s="8"/>
      <c r="CK1203" s="8"/>
      <c r="CL1203" s="8"/>
      <c r="CM1203" s="8"/>
      <c r="CN1203" s="8"/>
      <c r="CO1203" s="8"/>
      <c r="CP1203" s="8"/>
      <c r="CQ1203" s="8"/>
      <c r="CR1203" s="8"/>
      <c r="CS1203" s="8"/>
      <c r="CT1203" s="8"/>
      <c r="CU1203" s="8"/>
      <c r="CV1203" s="8"/>
      <c r="CW1203" s="8"/>
      <c r="CX1203" s="8"/>
      <c r="CY1203" s="8"/>
      <c r="CZ1203" s="8"/>
      <c r="DA1203" s="8"/>
      <c r="DB1203" s="8"/>
      <c r="DC1203" s="8"/>
      <c r="DD1203" s="8"/>
    </row>
    <row r="1204" spans="3:108" x14ac:dyDescent="0.2">
      <c r="C1204" s="43"/>
      <c r="D1204" s="43"/>
      <c r="E1204" s="43"/>
      <c r="F1204" s="44"/>
      <c r="H1204" s="8"/>
      <c r="I1204" s="8"/>
      <c r="J1204" s="8"/>
      <c r="K1204" s="51"/>
      <c r="L1204" s="21"/>
      <c r="M1204" s="8"/>
      <c r="N1204" s="44"/>
      <c r="O1204" s="44"/>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8"/>
      <c r="AX1204" s="8"/>
      <c r="AY1204" s="8"/>
      <c r="AZ1204" s="8"/>
      <c r="BA1204" s="8"/>
      <c r="BB1204" s="8"/>
      <c r="BC1204" s="8"/>
      <c r="BD1204" s="8"/>
      <c r="BE1204" s="8"/>
      <c r="BF1204" s="8"/>
      <c r="BG1204" s="8"/>
      <c r="BH1204" s="8"/>
      <c r="BI1204" s="8"/>
      <c r="BJ1204" s="8"/>
      <c r="BK1204" s="8"/>
      <c r="BL1204" s="8"/>
      <c r="BM1204" s="8"/>
      <c r="BN1204" s="8"/>
      <c r="BO1204" s="8"/>
      <c r="BP1204" s="8"/>
      <c r="BQ1204" s="8"/>
      <c r="BR1204" s="8"/>
      <c r="BS1204" s="8"/>
      <c r="BT1204" s="8"/>
      <c r="BU1204" s="8"/>
      <c r="BV1204" s="8"/>
      <c r="BW1204" s="8"/>
      <c r="BX1204" s="8"/>
      <c r="BY1204" s="8"/>
      <c r="BZ1204" s="8"/>
      <c r="CA1204" s="8"/>
      <c r="CB1204" s="8"/>
      <c r="CC1204" s="8"/>
      <c r="CD1204" s="8"/>
      <c r="CE1204" s="8"/>
      <c r="CF1204" s="8"/>
      <c r="CG1204" s="8"/>
      <c r="CH1204" s="8"/>
      <c r="CI1204" s="8"/>
      <c r="CJ1204" s="8"/>
      <c r="CK1204" s="8"/>
      <c r="CL1204" s="8"/>
      <c r="CM1204" s="8"/>
      <c r="CN1204" s="8"/>
      <c r="CO1204" s="8"/>
      <c r="CP1204" s="8"/>
      <c r="CQ1204" s="8"/>
      <c r="CR1204" s="8"/>
      <c r="CS1204" s="8"/>
      <c r="CT1204" s="8"/>
      <c r="CU1204" s="8"/>
      <c r="CV1204" s="8"/>
      <c r="CW1204" s="8"/>
      <c r="CX1204" s="8"/>
      <c r="CY1204" s="8"/>
      <c r="CZ1204" s="8"/>
      <c r="DA1204" s="8"/>
      <c r="DB1204" s="8"/>
      <c r="DC1204" s="8"/>
      <c r="DD1204" s="8"/>
    </row>
    <row r="1205" spans="3:108" x14ac:dyDescent="0.2">
      <c r="C1205" s="43"/>
      <c r="D1205" s="43"/>
      <c r="E1205" s="43"/>
      <c r="F1205" s="44"/>
      <c r="H1205" s="8"/>
      <c r="I1205" s="8"/>
      <c r="J1205" s="8"/>
      <c r="K1205" s="51"/>
      <c r="L1205" s="21"/>
      <c r="M1205" s="8"/>
      <c r="N1205" s="44"/>
      <c r="O1205" s="44"/>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8"/>
      <c r="AX1205" s="8"/>
      <c r="AY1205" s="8"/>
      <c r="AZ1205" s="8"/>
      <c r="BA1205" s="8"/>
      <c r="BB1205" s="8"/>
      <c r="BC1205" s="8"/>
      <c r="BD1205" s="8"/>
      <c r="BE1205" s="8"/>
      <c r="BF1205" s="8"/>
      <c r="BG1205" s="8"/>
      <c r="BH1205" s="8"/>
      <c r="BI1205" s="8"/>
      <c r="BJ1205" s="8"/>
      <c r="BK1205" s="8"/>
      <c r="BL1205" s="8"/>
      <c r="BM1205" s="8"/>
      <c r="BN1205" s="8"/>
      <c r="BO1205" s="8"/>
      <c r="BP1205" s="8"/>
      <c r="BQ1205" s="8"/>
      <c r="BR1205" s="8"/>
      <c r="BS1205" s="8"/>
      <c r="BT1205" s="8"/>
      <c r="BU1205" s="8"/>
      <c r="BV1205" s="8"/>
      <c r="BW1205" s="8"/>
      <c r="BX1205" s="8"/>
      <c r="BY1205" s="8"/>
      <c r="BZ1205" s="8"/>
      <c r="CA1205" s="8"/>
      <c r="CB1205" s="8"/>
      <c r="CC1205" s="8"/>
      <c r="CD1205" s="8"/>
      <c r="CE1205" s="8"/>
      <c r="CF1205" s="8"/>
      <c r="CG1205" s="8"/>
      <c r="CH1205" s="8"/>
      <c r="CI1205" s="8"/>
      <c r="CJ1205" s="8"/>
      <c r="CK1205" s="8"/>
      <c r="CL1205" s="8"/>
      <c r="CM1205" s="8"/>
      <c r="CN1205" s="8"/>
      <c r="CO1205" s="8"/>
      <c r="CP1205" s="8"/>
      <c r="CQ1205" s="8"/>
      <c r="CR1205" s="8"/>
      <c r="CS1205" s="8"/>
      <c r="CT1205" s="8"/>
      <c r="CU1205" s="8"/>
      <c r="CV1205" s="8"/>
      <c r="CW1205" s="8"/>
      <c r="CX1205" s="8"/>
      <c r="CY1205" s="8"/>
      <c r="CZ1205" s="8"/>
      <c r="DA1205" s="8"/>
      <c r="DB1205" s="8"/>
      <c r="DC1205" s="8"/>
      <c r="DD1205" s="8"/>
    </row>
    <row r="1206" spans="3:108" x14ac:dyDescent="0.2">
      <c r="C1206" s="43"/>
      <c r="D1206" s="43"/>
      <c r="E1206" s="43"/>
      <c r="F1206" s="44"/>
      <c r="H1206" s="8"/>
      <c r="I1206" s="8"/>
      <c r="J1206" s="8"/>
      <c r="K1206" s="51"/>
      <c r="L1206" s="21"/>
      <c r="M1206" s="8"/>
      <c r="N1206" s="44"/>
      <c r="O1206" s="44"/>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8"/>
      <c r="AX1206" s="8"/>
      <c r="AY1206" s="8"/>
      <c r="AZ1206" s="8"/>
      <c r="BA1206" s="8"/>
      <c r="BB1206" s="8"/>
      <c r="BC1206" s="8"/>
      <c r="BD1206" s="8"/>
      <c r="BE1206" s="8"/>
      <c r="BF1206" s="8"/>
      <c r="BG1206" s="8"/>
      <c r="BH1206" s="8"/>
      <c r="BI1206" s="8"/>
      <c r="BJ1206" s="8"/>
      <c r="BK1206" s="8"/>
      <c r="BL1206" s="8"/>
      <c r="BM1206" s="8"/>
      <c r="BN1206" s="8"/>
      <c r="BO1206" s="8"/>
      <c r="BP1206" s="8"/>
      <c r="BQ1206" s="8"/>
      <c r="BR1206" s="8"/>
      <c r="BS1206" s="8"/>
      <c r="BT1206" s="8"/>
      <c r="BU1206" s="8"/>
      <c r="BV1206" s="8"/>
      <c r="BW1206" s="8"/>
      <c r="BX1206" s="8"/>
      <c r="BY1206" s="8"/>
      <c r="BZ1206" s="8"/>
      <c r="CA1206" s="8"/>
      <c r="CB1206" s="8"/>
      <c r="CC1206" s="8"/>
      <c r="CD1206" s="8"/>
      <c r="CE1206" s="8"/>
      <c r="CF1206" s="8"/>
      <c r="CG1206" s="8"/>
      <c r="CH1206" s="8"/>
      <c r="CI1206" s="8"/>
      <c r="CJ1206" s="8"/>
      <c r="CK1206" s="8"/>
      <c r="CL1206" s="8"/>
      <c r="CM1206" s="8"/>
      <c r="CN1206" s="8"/>
      <c r="CO1206" s="8"/>
      <c r="CP1206" s="8"/>
      <c r="CQ1206" s="8"/>
      <c r="CR1206" s="8"/>
      <c r="CS1206" s="8"/>
      <c r="CT1206" s="8"/>
      <c r="CU1206" s="8"/>
      <c r="CV1206" s="8"/>
      <c r="CW1206" s="8"/>
      <c r="CX1206" s="8"/>
      <c r="CY1206" s="8"/>
      <c r="CZ1206" s="8"/>
      <c r="DA1206" s="8"/>
      <c r="DB1206" s="8"/>
      <c r="DC1206" s="8"/>
      <c r="DD1206" s="8"/>
    </row>
    <row r="1207" spans="3:108" x14ac:dyDescent="0.2">
      <c r="C1207" s="43"/>
      <c r="D1207" s="43"/>
      <c r="E1207" s="43"/>
      <c r="F1207" s="44"/>
      <c r="H1207" s="8"/>
      <c r="I1207" s="8"/>
      <c r="J1207" s="8"/>
      <c r="K1207" s="51"/>
      <c r="L1207" s="21"/>
      <c r="M1207" s="8"/>
      <c r="N1207" s="44"/>
      <c r="O1207" s="44"/>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c r="AZ1207" s="8"/>
      <c r="BA1207" s="8"/>
      <c r="BB1207" s="8"/>
      <c r="BC1207" s="8"/>
      <c r="BD1207" s="8"/>
      <c r="BE1207" s="8"/>
      <c r="BF1207" s="8"/>
      <c r="BG1207" s="8"/>
      <c r="BH1207" s="8"/>
      <c r="BI1207" s="8"/>
      <c r="BJ1207" s="8"/>
      <c r="BK1207" s="8"/>
      <c r="BL1207" s="8"/>
      <c r="BM1207" s="8"/>
      <c r="BN1207" s="8"/>
      <c r="BO1207" s="8"/>
      <c r="BP1207" s="8"/>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CM1207" s="8"/>
      <c r="CN1207" s="8"/>
      <c r="CO1207" s="8"/>
      <c r="CP1207" s="8"/>
      <c r="CQ1207" s="8"/>
      <c r="CR1207" s="8"/>
      <c r="CS1207" s="8"/>
      <c r="CT1207" s="8"/>
      <c r="CU1207" s="8"/>
      <c r="CV1207" s="8"/>
      <c r="CW1207" s="8"/>
      <c r="CX1207" s="8"/>
      <c r="CY1207" s="8"/>
      <c r="CZ1207" s="8"/>
      <c r="DA1207" s="8"/>
      <c r="DB1207" s="8"/>
      <c r="DC1207" s="8"/>
      <c r="DD1207" s="8"/>
    </row>
    <row r="1208" spans="3:108" x14ac:dyDescent="0.2">
      <c r="C1208" s="43"/>
      <c r="D1208" s="43"/>
      <c r="E1208" s="43"/>
      <c r="F1208" s="44"/>
      <c r="H1208" s="8"/>
      <c r="I1208" s="8"/>
      <c r="J1208" s="8"/>
      <c r="K1208" s="51"/>
      <c r="L1208" s="21"/>
      <c r="M1208" s="8"/>
      <c r="N1208" s="44"/>
      <c r="O1208" s="44"/>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8"/>
      <c r="AX1208" s="8"/>
      <c r="AY1208" s="8"/>
      <c r="AZ1208" s="8"/>
      <c r="BA1208" s="8"/>
      <c r="BB1208" s="8"/>
      <c r="BC1208" s="8"/>
      <c r="BD1208" s="8"/>
      <c r="BE1208" s="8"/>
      <c r="BF1208" s="8"/>
      <c r="BG1208" s="8"/>
      <c r="BH1208" s="8"/>
      <c r="BI1208" s="8"/>
      <c r="BJ1208" s="8"/>
      <c r="BK1208" s="8"/>
      <c r="BL1208" s="8"/>
      <c r="BM1208" s="8"/>
      <c r="BN1208" s="8"/>
      <c r="BO1208" s="8"/>
      <c r="BP1208" s="8"/>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CM1208" s="8"/>
      <c r="CN1208" s="8"/>
      <c r="CO1208" s="8"/>
      <c r="CP1208" s="8"/>
      <c r="CQ1208" s="8"/>
      <c r="CR1208" s="8"/>
      <c r="CS1208" s="8"/>
      <c r="CT1208" s="8"/>
      <c r="CU1208" s="8"/>
      <c r="CV1208" s="8"/>
      <c r="CW1208" s="8"/>
      <c r="CX1208" s="8"/>
      <c r="CY1208" s="8"/>
      <c r="CZ1208" s="8"/>
      <c r="DA1208" s="8"/>
      <c r="DB1208" s="8"/>
      <c r="DC1208" s="8"/>
      <c r="DD1208" s="8"/>
    </row>
    <row r="1209" spans="3:108" x14ac:dyDescent="0.2">
      <c r="C1209" s="43"/>
      <c r="D1209" s="43"/>
      <c r="E1209" s="43"/>
      <c r="F1209" s="44"/>
      <c r="H1209" s="8"/>
      <c r="I1209" s="8"/>
      <c r="J1209" s="8"/>
      <c r="K1209" s="51"/>
      <c r="L1209" s="21"/>
      <c r="M1209" s="8"/>
      <c r="N1209" s="44"/>
      <c r="O1209" s="44"/>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8"/>
      <c r="AX1209" s="8"/>
      <c r="AY1209" s="8"/>
      <c r="AZ1209" s="8"/>
      <c r="BA1209" s="8"/>
      <c r="BB1209" s="8"/>
      <c r="BC1209" s="8"/>
      <c r="BD1209" s="8"/>
      <c r="BE1209" s="8"/>
      <c r="BF1209" s="8"/>
      <c r="BG1209" s="8"/>
      <c r="BH1209" s="8"/>
      <c r="BI1209" s="8"/>
      <c r="BJ1209" s="8"/>
      <c r="BK1209" s="8"/>
      <c r="BL1209" s="8"/>
      <c r="BM1209" s="8"/>
      <c r="BN1209" s="8"/>
      <c r="BO1209" s="8"/>
      <c r="BP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c r="CM1209" s="8"/>
      <c r="CN1209" s="8"/>
      <c r="CO1209" s="8"/>
      <c r="CP1209" s="8"/>
      <c r="CQ1209" s="8"/>
      <c r="CR1209" s="8"/>
      <c r="CS1209" s="8"/>
      <c r="CT1209" s="8"/>
      <c r="CU1209" s="8"/>
      <c r="CV1209" s="8"/>
      <c r="CW1209" s="8"/>
      <c r="CX1209" s="8"/>
      <c r="CY1209" s="8"/>
      <c r="CZ1209" s="8"/>
      <c r="DA1209" s="8"/>
      <c r="DB1209" s="8"/>
      <c r="DC1209" s="8"/>
      <c r="DD1209" s="8"/>
    </row>
    <row r="1210" spans="3:108" x14ac:dyDescent="0.2">
      <c r="C1210" s="43"/>
      <c r="D1210" s="43"/>
      <c r="E1210" s="43"/>
      <c r="F1210" s="44"/>
      <c r="H1210" s="8"/>
      <c r="I1210" s="8"/>
      <c r="J1210" s="8"/>
      <c r="K1210" s="51"/>
      <c r="L1210" s="21"/>
      <c r="M1210" s="8"/>
      <c r="N1210" s="44"/>
      <c r="O1210" s="44"/>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8"/>
      <c r="AX1210" s="8"/>
      <c r="AY1210" s="8"/>
      <c r="AZ1210" s="8"/>
      <c r="BA1210" s="8"/>
      <c r="BB1210" s="8"/>
      <c r="BC1210" s="8"/>
      <c r="BD1210" s="8"/>
      <c r="BE1210" s="8"/>
      <c r="BF1210" s="8"/>
      <c r="BG1210" s="8"/>
      <c r="BH1210" s="8"/>
      <c r="BI1210" s="8"/>
      <c r="BJ1210" s="8"/>
      <c r="BK1210" s="8"/>
      <c r="BL1210" s="8"/>
      <c r="BM1210" s="8"/>
      <c r="BN1210" s="8"/>
      <c r="BO1210" s="8"/>
      <c r="BP1210" s="8"/>
      <c r="BQ1210" s="8"/>
      <c r="BR1210" s="8"/>
      <c r="BS1210" s="8"/>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c r="CP1210" s="8"/>
      <c r="CQ1210" s="8"/>
      <c r="CR1210" s="8"/>
      <c r="CS1210" s="8"/>
      <c r="CT1210" s="8"/>
      <c r="CU1210" s="8"/>
      <c r="CV1210" s="8"/>
      <c r="CW1210" s="8"/>
      <c r="CX1210" s="8"/>
      <c r="CY1210" s="8"/>
      <c r="CZ1210" s="8"/>
      <c r="DA1210" s="8"/>
      <c r="DB1210" s="8"/>
      <c r="DC1210" s="8"/>
      <c r="DD1210" s="8"/>
    </row>
    <row r="1211" spans="3:108" x14ac:dyDescent="0.2">
      <c r="C1211" s="43"/>
      <c r="D1211" s="43"/>
      <c r="E1211" s="43"/>
      <c r="F1211" s="44"/>
      <c r="H1211" s="8"/>
      <c r="I1211" s="8"/>
      <c r="J1211" s="8"/>
      <c r="K1211" s="51"/>
      <c r="L1211" s="21"/>
      <c r="M1211" s="8"/>
      <c r="N1211" s="44"/>
      <c r="O1211" s="44"/>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c r="AT1211" s="8"/>
      <c r="AU1211" s="8"/>
      <c r="AV1211" s="8"/>
      <c r="AW1211" s="8"/>
      <c r="AX1211" s="8"/>
      <c r="AY1211" s="8"/>
      <c r="AZ1211" s="8"/>
      <c r="BA1211" s="8"/>
      <c r="BB1211" s="8"/>
      <c r="BC1211" s="8"/>
      <c r="BD1211" s="8"/>
      <c r="BE1211" s="8"/>
      <c r="BF1211" s="8"/>
      <c r="BG1211" s="8"/>
      <c r="BH1211" s="8"/>
      <c r="BI1211" s="8"/>
      <c r="BJ1211" s="8"/>
      <c r="BK1211" s="8"/>
      <c r="BL1211" s="8"/>
      <c r="BM1211" s="8"/>
      <c r="BN1211" s="8"/>
      <c r="BO1211" s="8"/>
      <c r="BP1211" s="8"/>
      <c r="BQ1211" s="8"/>
      <c r="BR1211" s="8"/>
      <c r="BS1211" s="8"/>
      <c r="BT1211" s="8"/>
      <c r="BU1211" s="8"/>
      <c r="BV1211" s="8"/>
      <c r="BW1211" s="8"/>
      <c r="BX1211" s="8"/>
      <c r="BY1211" s="8"/>
      <c r="BZ1211" s="8"/>
      <c r="CA1211" s="8"/>
      <c r="CB1211" s="8"/>
      <c r="CC1211" s="8"/>
      <c r="CD1211" s="8"/>
      <c r="CE1211" s="8"/>
      <c r="CF1211" s="8"/>
      <c r="CG1211" s="8"/>
      <c r="CH1211" s="8"/>
      <c r="CI1211" s="8"/>
      <c r="CJ1211" s="8"/>
      <c r="CK1211" s="8"/>
      <c r="CL1211" s="8"/>
      <c r="CM1211" s="8"/>
      <c r="CN1211" s="8"/>
      <c r="CO1211" s="8"/>
      <c r="CP1211" s="8"/>
      <c r="CQ1211" s="8"/>
      <c r="CR1211" s="8"/>
      <c r="CS1211" s="8"/>
      <c r="CT1211" s="8"/>
      <c r="CU1211" s="8"/>
      <c r="CV1211" s="8"/>
      <c r="CW1211" s="8"/>
      <c r="CX1211" s="8"/>
      <c r="CY1211" s="8"/>
      <c r="CZ1211" s="8"/>
      <c r="DA1211" s="8"/>
      <c r="DB1211" s="8"/>
      <c r="DC1211" s="8"/>
      <c r="DD1211" s="8"/>
    </row>
    <row r="1212" spans="3:108" x14ac:dyDescent="0.2">
      <c r="C1212" s="43"/>
      <c r="D1212" s="43"/>
      <c r="E1212" s="43"/>
      <c r="F1212" s="44"/>
      <c r="H1212" s="8"/>
      <c r="I1212" s="8"/>
      <c r="J1212" s="8"/>
      <c r="K1212" s="51"/>
      <c r="L1212" s="21"/>
      <c r="M1212" s="8"/>
      <c r="N1212" s="44"/>
      <c r="O1212" s="44"/>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8"/>
      <c r="AX1212" s="8"/>
      <c r="AY1212" s="8"/>
      <c r="AZ1212" s="8"/>
      <c r="BA1212" s="8"/>
      <c r="BB1212" s="8"/>
      <c r="BC1212" s="8"/>
      <c r="BD1212" s="8"/>
      <c r="BE1212" s="8"/>
      <c r="BF1212" s="8"/>
      <c r="BG1212" s="8"/>
      <c r="BH1212" s="8"/>
      <c r="BI1212" s="8"/>
      <c r="BJ1212" s="8"/>
      <c r="BK1212" s="8"/>
      <c r="BL1212" s="8"/>
      <c r="BM1212" s="8"/>
      <c r="BN1212" s="8"/>
      <c r="BO1212" s="8"/>
      <c r="BP1212" s="8"/>
      <c r="BQ1212" s="8"/>
      <c r="BR1212" s="8"/>
      <c r="BS1212" s="8"/>
      <c r="BT1212" s="8"/>
      <c r="BU1212" s="8"/>
      <c r="BV1212" s="8"/>
      <c r="BW1212" s="8"/>
      <c r="BX1212" s="8"/>
      <c r="BY1212" s="8"/>
      <c r="BZ1212" s="8"/>
      <c r="CA1212" s="8"/>
      <c r="CB1212" s="8"/>
      <c r="CC1212" s="8"/>
      <c r="CD1212" s="8"/>
      <c r="CE1212" s="8"/>
      <c r="CF1212" s="8"/>
      <c r="CG1212" s="8"/>
      <c r="CH1212" s="8"/>
      <c r="CI1212" s="8"/>
      <c r="CJ1212" s="8"/>
      <c r="CK1212" s="8"/>
      <c r="CL1212" s="8"/>
      <c r="CM1212" s="8"/>
      <c r="CN1212" s="8"/>
      <c r="CO1212" s="8"/>
      <c r="CP1212" s="8"/>
      <c r="CQ1212" s="8"/>
      <c r="CR1212" s="8"/>
      <c r="CS1212" s="8"/>
      <c r="CT1212" s="8"/>
      <c r="CU1212" s="8"/>
      <c r="CV1212" s="8"/>
      <c r="CW1212" s="8"/>
      <c r="CX1212" s="8"/>
      <c r="CY1212" s="8"/>
      <c r="CZ1212" s="8"/>
      <c r="DA1212" s="8"/>
      <c r="DB1212" s="8"/>
      <c r="DC1212" s="8"/>
      <c r="DD1212" s="8"/>
    </row>
    <row r="1213" spans="3:108" x14ac:dyDescent="0.2">
      <c r="C1213" s="43"/>
      <c r="D1213" s="43"/>
      <c r="E1213" s="43"/>
      <c r="F1213" s="44"/>
      <c r="H1213" s="8"/>
      <c r="I1213" s="8"/>
      <c r="J1213" s="8"/>
      <c r="K1213" s="51"/>
      <c r="L1213" s="21"/>
      <c r="M1213" s="8"/>
      <c r="N1213" s="44"/>
      <c r="O1213" s="44"/>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8"/>
      <c r="AX1213" s="8"/>
      <c r="AY1213" s="8"/>
      <c r="AZ1213" s="8"/>
      <c r="BA1213" s="8"/>
      <c r="BB1213" s="8"/>
      <c r="BC1213" s="8"/>
      <c r="BD1213" s="8"/>
      <c r="BE1213" s="8"/>
      <c r="BF1213" s="8"/>
      <c r="BG1213" s="8"/>
      <c r="BH1213" s="8"/>
      <c r="BI1213" s="8"/>
      <c r="BJ1213" s="8"/>
      <c r="BK1213" s="8"/>
      <c r="BL1213" s="8"/>
      <c r="BM1213" s="8"/>
      <c r="BN1213" s="8"/>
      <c r="BO1213" s="8"/>
      <c r="BP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c r="CM1213" s="8"/>
      <c r="CN1213" s="8"/>
      <c r="CO1213" s="8"/>
      <c r="CP1213" s="8"/>
      <c r="CQ1213" s="8"/>
      <c r="CR1213" s="8"/>
      <c r="CS1213" s="8"/>
      <c r="CT1213" s="8"/>
      <c r="CU1213" s="8"/>
      <c r="CV1213" s="8"/>
      <c r="CW1213" s="8"/>
      <c r="CX1213" s="8"/>
      <c r="CY1213" s="8"/>
      <c r="CZ1213" s="8"/>
      <c r="DA1213" s="8"/>
      <c r="DB1213" s="8"/>
      <c r="DC1213" s="8"/>
      <c r="DD1213" s="8"/>
    </row>
    <row r="1214" spans="3:108" x14ac:dyDescent="0.2">
      <c r="C1214" s="43"/>
      <c r="D1214" s="43"/>
      <c r="E1214" s="43"/>
      <c r="F1214" s="44"/>
      <c r="H1214" s="8"/>
      <c r="I1214" s="8"/>
      <c r="J1214" s="8"/>
      <c r="K1214" s="51"/>
      <c r="L1214" s="21"/>
      <c r="M1214" s="8"/>
      <c r="N1214" s="44"/>
      <c r="O1214" s="44"/>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c r="AZ1214" s="8"/>
      <c r="BA1214" s="8"/>
      <c r="BB1214" s="8"/>
      <c r="BC1214" s="8"/>
      <c r="BD1214" s="8"/>
      <c r="BE1214" s="8"/>
      <c r="BF1214" s="8"/>
      <c r="BG1214" s="8"/>
      <c r="BH1214" s="8"/>
      <c r="BI1214" s="8"/>
      <c r="BJ1214" s="8"/>
      <c r="BK1214" s="8"/>
      <c r="BL1214" s="8"/>
      <c r="BM1214" s="8"/>
      <c r="BN1214" s="8"/>
      <c r="BO1214" s="8"/>
      <c r="BP1214" s="8"/>
      <c r="BQ1214" s="8"/>
      <c r="BR1214" s="8"/>
      <c r="BS1214" s="8"/>
      <c r="BT1214" s="8"/>
      <c r="BU1214" s="8"/>
      <c r="BV1214" s="8"/>
      <c r="BW1214" s="8"/>
      <c r="BX1214" s="8"/>
      <c r="BY1214" s="8"/>
      <c r="BZ1214" s="8"/>
      <c r="CA1214" s="8"/>
      <c r="CB1214" s="8"/>
      <c r="CC1214" s="8"/>
      <c r="CD1214" s="8"/>
      <c r="CE1214" s="8"/>
      <c r="CF1214" s="8"/>
      <c r="CG1214" s="8"/>
      <c r="CH1214" s="8"/>
      <c r="CI1214" s="8"/>
      <c r="CJ1214" s="8"/>
      <c r="CK1214" s="8"/>
      <c r="CL1214" s="8"/>
      <c r="CM1214" s="8"/>
      <c r="CN1214" s="8"/>
      <c r="CO1214" s="8"/>
      <c r="CP1214" s="8"/>
      <c r="CQ1214" s="8"/>
      <c r="CR1214" s="8"/>
      <c r="CS1214" s="8"/>
      <c r="CT1214" s="8"/>
      <c r="CU1214" s="8"/>
      <c r="CV1214" s="8"/>
      <c r="CW1214" s="8"/>
      <c r="CX1214" s="8"/>
      <c r="CY1214" s="8"/>
      <c r="CZ1214" s="8"/>
      <c r="DA1214" s="8"/>
      <c r="DB1214" s="8"/>
      <c r="DC1214" s="8"/>
      <c r="DD1214" s="8"/>
    </row>
    <row r="1215" spans="3:108" x14ac:dyDescent="0.2">
      <c r="C1215" s="43"/>
      <c r="D1215" s="43"/>
      <c r="E1215" s="43"/>
      <c r="F1215" s="44"/>
      <c r="H1215" s="8"/>
      <c r="I1215" s="8"/>
      <c r="J1215" s="8"/>
      <c r="K1215" s="51"/>
      <c r="L1215" s="21"/>
      <c r="M1215" s="8"/>
      <c r="N1215" s="44"/>
      <c r="O1215" s="44"/>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c r="AZ1215" s="8"/>
      <c r="BA1215" s="8"/>
      <c r="BB1215" s="8"/>
      <c r="BC1215" s="8"/>
      <c r="BD1215" s="8"/>
      <c r="BE1215" s="8"/>
      <c r="BF1215" s="8"/>
      <c r="BG1215" s="8"/>
      <c r="BH1215" s="8"/>
      <c r="BI1215" s="8"/>
      <c r="BJ1215" s="8"/>
      <c r="BK1215" s="8"/>
      <c r="BL1215" s="8"/>
      <c r="BM1215" s="8"/>
      <c r="BN1215" s="8"/>
      <c r="BO1215" s="8"/>
      <c r="BP1215" s="8"/>
      <c r="BQ1215" s="8"/>
      <c r="BR1215" s="8"/>
      <c r="BS1215" s="8"/>
      <c r="BT1215" s="8"/>
      <c r="BU1215" s="8"/>
      <c r="BV1215" s="8"/>
      <c r="BW1215" s="8"/>
      <c r="BX1215" s="8"/>
      <c r="BY1215" s="8"/>
      <c r="BZ1215" s="8"/>
      <c r="CA1215" s="8"/>
      <c r="CB1215" s="8"/>
      <c r="CC1215" s="8"/>
      <c r="CD1215" s="8"/>
      <c r="CE1215" s="8"/>
      <c r="CF1215" s="8"/>
      <c r="CG1215" s="8"/>
      <c r="CH1215" s="8"/>
      <c r="CI1215" s="8"/>
      <c r="CJ1215" s="8"/>
      <c r="CK1215" s="8"/>
      <c r="CL1215" s="8"/>
      <c r="CM1215" s="8"/>
      <c r="CN1215" s="8"/>
      <c r="CO1215" s="8"/>
      <c r="CP1215" s="8"/>
      <c r="CQ1215" s="8"/>
      <c r="CR1215" s="8"/>
      <c r="CS1215" s="8"/>
      <c r="CT1215" s="8"/>
      <c r="CU1215" s="8"/>
      <c r="CV1215" s="8"/>
      <c r="CW1215" s="8"/>
      <c r="CX1215" s="8"/>
      <c r="CY1215" s="8"/>
      <c r="CZ1215" s="8"/>
      <c r="DA1215" s="8"/>
      <c r="DB1215" s="8"/>
      <c r="DC1215" s="8"/>
      <c r="DD1215" s="8"/>
    </row>
    <row r="1216" spans="3:108" x14ac:dyDescent="0.2">
      <c r="C1216" s="43"/>
      <c r="D1216" s="43"/>
      <c r="E1216" s="43"/>
      <c r="F1216" s="44"/>
      <c r="H1216" s="8"/>
      <c r="I1216" s="8"/>
      <c r="J1216" s="8"/>
      <c r="K1216" s="51"/>
      <c r="L1216" s="21"/>
      <c r="M1216" s="8"/>
      <c r="N1216" s="44"/>
      <c r="O1216" s="44"/>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8"/>
      <c r="AX1216" s="8"/>
      <c r="AY1216" s="8"/>
      <c r="AZ1216" s="8"/>
      <c r="BA1216" s="8"/>
      <c r="BB1216" s="8"/>
      <c r="BC1216" s="8"/>
      <c r="BD1216" s="8"/>
      <c r="BE1216" s="8"/>
      <c r="BF1216" s="8"/>
      <c r="BG1216" s="8"/>
      <c r="BH1216" s="8"/>
      <c r="BI1216" s="8"/>
      <c r="BJ1216" s="8"/>
      <c r="BK1216" s="8"/>
      <c r="BL1216" s="8"/>
      <c r="BM1216" s="8"/>
      <c r="BN1216" s="8"/>
      <c r="BO1216" s="8"/>
      <c r="BP1216" s="8"/>
      <c r="BQ1216" s="8"/>
      <c r="BR1216" s="8"/>
      <c r="BS1216" s="8"/>
      <c r="BT1216" s="8"/>
      <c r="BU1216" s="8"/>
      <c r="BV1216" s="8"/>
      <c r="BW1216" s="8"/>
      <c r="BX1216" s="8"/>
      <c r="BY1216" s="8"/>
      <c r="BZ1216" s="8"/>
      <c r="CA1216" s="8"/>
      <c r="CB1216" s="8"/>
      <c r="CC1216" s="8"/>
      <c r="CD1216" s="8"/>
      <c r="CE1216" s="8"/>
      <c r="CF1216" s="8"/>
      <c r="CG1216" s="8"/>
      <c r="CH1216" s="8"/>
      <c r="CI1216" s="8"/>
      <c r="CJ1216" s="8"/>
      <c r="CK1216" s="8"/>
      <c r="CL1216" s="8"/>
      <c r="CM1216" s="8"/>
      <c r="CN1216" s="8"/>
      <c r="CO1216" s="8"/>
      <c r="CP1216" s="8"/>
      <c r="CQ1216" s="8"/>
      <c r="CR1216" s="8"/>
      <c r="CS1216" s="8"/>
      <c r="CT1216" s="8"/>
      <c r="CU1216" s="8"/>
      <c r="CV1216" s="8"/>
      <c r="CW1216" s="8"/>
      <c r="CX1216" s="8"/>
      <c r="CY1216" s="8"/>
      <c r="CZ1216" s="8"/>
      <c r="DA1216" s="8"/>
      <c r="DB1216" s="8"/>
      <c r="DC1216" s="8"/>
      <c r="DD1216" s="8"/>
    </row>
    <row r="1217" spans="3:108" x14ac:dyDescent="0.2">
      <c r="C1217" s="43"/>
      <c r="D1217" s="43"/>
      <c r="E1217" s="43"/>
      <c r="F1217" s="44"/>
      <c r="H1217" s="8"/>
      <c r="I1217" s="8"/>
      <c r="J1217" s="8"/>
      <c r="K1217" s="51"/>
      <c r="L1217" s="21"/>
      <c r="M1217" s="8"/>
      <c r="N1217" s="44"/>
      <c r="O1217" s="44"/>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c r="AZ1217" s="8"/>
      <c r="BA1217" s="8"/>
      <c r="BB1217" s="8"/>
      <c r="BC1217" s="8"/>
      <c r="BD1217" s="8"/>
      <c r="BE1217" s="8"/>
      <c r="BF1217" s="8"/>
      <c r="BG1217" s="8"/>
      <c r="BH1217" s="8"/>
      <c r="BI1217" s="8"/>
      <c r="BJ1217" s="8"/>
      <c r="BK1217" s="8"/>
      <c r="BL1217" s="8"/>
      <c r="BM1217" s="8"/>
      <c r="BN1217" s="8"/>
      <c r="BO1217" s="8"/>
      <c r="BP1217" s="8"/>
      <c r="BQ1217" s="8"/>
      <c r="BR1217" s="8"/>
      <c r="BS1217" s="8"/>
      <c r="BT1217" s="8"/>
      <c r="BU1217" s="8"/>
      <c r="BV1217" s="8"/>
      <c r="BW1217" s="8"/>
      <c r="BX1217" s="8"/>
      <c r="BY1217" s="8"/>
      <c r="BZ1217" s="8"/>
      <c r="CA1217" s="8"/>
      <c r="CB1217" s="8"/>
      <c r="CC1217" s="8"/>
      <c r="CD1217" s="8"/>
      <c r="CE1217" s="8"/>
      <c r="CF1217" s="8"/>
      <c r="CG1217" s="8"/>
      <c r="CH1217" s="8"/>
      <c r="CI1217" s="8"/>
      <c r="CJ1217" s="8"/>
      <c r="CK1217" s="8"/>
      <c r="CL1217" s="8"/>
      <c r="CM1217" s="8"/>
      <c r="CN1217" s="8"/>
      <c r="CO1217" s="8"/>
      <c r="CP1217" s="8"/>
      <c r="CQ1217" s="8"/>
      <c r="CR1217" s="8"/>
      <c r="CS1217" s="8"/>
      <c r="CT1217" s="8"/>
      <c r="CU1217" s="8"/>
      <c r="CV1217" s="8"/>
      <c r="CW1217" s="8"/>
      <c r="CX1217" s="8"/>
      <c r="CY1217" s="8"/>
      <c r="CZ1217" s="8"/>
      <c r="DA1217" s="8"/>
      <c r="DB1217" s="8"/>
      <c r="DC1217" s="8"/>
      <c r="DD1217" s="8"/>
    </row>
    <row r="1218" spans="3:108" x14ac:dyDescent="0.2">
      <c r="C1218" s="43"/>
      <c r="D1218" s="43"/>
      <c r="E1218" s="43"/>
      <c r="F1218" s="44"/>
      <c r="H1218" s="8"/>
      <c r="I1218" s="8"/>
      <c r="J1218" s="8"/>
      <c r="K1218" s="51"/>
      <c r="L1218" s="21"/>
      <c r="M1218" s="8"/>
      <c r="N1218" s="44"/>
      <c r="O1218" s="44"/>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8"/>
      <c r="AX1218" s="8"/>
      <c r="AY1218" s="8"/>
      <c r="AZ1218" s="8"/>
      <c r="BA1218" s="8"/>
      <c r="BB1218" s="8"/>
      <c r="BC1218" s="8"/>
      <c r="BD1218" s="8"/>
      <c r="BE1218" s="8"/>
      <c r="BF1218" s="8"/>
      <c r="BG1218" s="8"/>
      <c r="BH1218" s="8"/>
      <c r="BI1218" s="8"/>
      <c r="BJ1218" s="8"/>
      <c r="BK1218" s="8"/>
      <c r="BL1218" s="8"/>
      <c r="BM1218" s="8"/>
      <c r="BN1218" s="8"/>
      <c r="BO1218" s="8"/>
      <c r="BP1218" s="8"/>
      <c r="BQ1218" s="8"/>
      <c r="BR1218" s="8"/>
      <c r="BS1218" s="8"/>
      <c r="BT1218" s="8"/>
      <c r="BU1218" s="8"/>
      <c r="BV1218" s="8"/>
      <c r="BW1218" s="8"/>
      <c r="BX1218" s="8"/>
      <c r="BY1218" s="8"/>
      <c r="BZ1218" s="8"/>
      <c r="CA1218" s="8"/>
      <c r="CB1218" s="8"/>
      <c r="CC1218" s="8"/>
      <c r="CD1218" s="8"/>
      <c r="CE1218" s="8"/>
      <c r="CF1218" s="8"/>
      <c r="CG1218" s="8"/>
      <c r="CH1218" s="8"/>
      <c r="CI1218" s="8"/>
      <c r="CJ1218" s="8"/>
      <c r="CK1218" s="8"/>
      <c r="CL1218" s="8"/>
      <c r="CM1218" s="8"/>
      <c r="CN1218" s="8"/>
      <c r="CO1218" s="8"/>
      <c r="CP1218" s="8"/>
      <c r="CQ1218" s="8"/>
      <c r="CR1218" s="8"/>
      <c r="CS1218" s="8"/>
      <c r="CT1218" s="8"/>
      <c r="CU1218" s="8"/>
      <c r="CV1218" s="8"/>
      <c r="CW1218" s="8"/>
      <c r="CX1218" s="8"/>
      <c r="CY1218" s="8"/>
      <c r="CZ1218" s="8"/>
      <c r="DA1218" s="8"/>
      <c r="DB1218" s="8"/>
      <c r="DC1218" s="8"/>
      <c r="DD1218" s="8"/>
    </row>
    <row r="1219" spans="3:108" x14ac:dyDescent="0.2">
      <c r="C1219" s="43"/>
      <c r="D1219" s="43"/>
      <c r="E1219" s="43"/>
      <c r="F1219" s="44"/>
      <c r="H1219" s="8"/>
      <c r="I1219" s="8"/>
      <c r="J1219" s="8"/>
      <c r="K1219" s="51"/>
      <c r="L1219" s="21"/>
      <c r="M1219" s="8"/>
      <c r="N1219" s="44"/>
      <c r="O1219" s="44"/>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8"/>
      <c r="AX1219" s="8"/>
      <c r="AY1219" s="8"/>
      <c r="AZ1219" s="8"/>
      <c r="BA1219" s="8"/>
      <c r="BB1219" s="8"/>
      <c r="BC1219" s="8"/>
      <c r="BD1219" s="8"/>
      <c r="BE1219" s="8"/>
      <c r="BF1219" s="8"/>
      <c r="BG1219" s="8"/>
      <c r="BH1219" s="8"/>
      <c r="BI1219" s="8"/>
      <c r="BJ1219" s="8"/>
      <c r="BK1219" s="8"/>
      <c r="BL1219" s="8"/>
      <c r="BM1219" s="8"/>
      <c r="BN1219" s="8"/>
      <c r="BO1219" s="8"/>
      <c r="BP1219" s="8"/>
      <c r="BQ1219" s="8"/>
      <c r="BR1219" s="8"/>
      <c r="BS1219" s="8"/>
      <c r="BT1219" s="8"/>
      <c r="BU1219" s="8"/>
      <c r="BV1219" s="8"/>
      <c r="BW1219" s="8"/>
      <c r="BX1219" s="8"/>
      <c r="BY1219" s="8"/>
      <c r="BZ1219" s="8"/>
      <c r="CA1219" s="8"/>
      <c r="CB1219" s="8"/>
      <c r="CC1219" s="8"/>
      <c r="CD1219" s="8"/>
      <c r="CE1219" s="8"/>
      <c r="CF1219" s="8"/>
      <c r="CG1219" s="8"/>
      <c r="CH1219" s="8"/>
      <c r="CI1219" s="8"/>
      <c r="CJ1219" s="8"/>
      <c r="CK1219" s="8"/>
      <c r="CL1219" s="8"/>
      <c r="CM1219" s="8"/>
      <c r="CN1219" s="8"/>
      <c r="CO1219" s="8"/>
      <c r="CP1219" s="8"/>
      <c r="CQ1219" s="8"/>
      <c r="CR1219" s="8"/>
      <c r="CS1219" s="8"/>
      <c r="CT1219" s="8"/>
      <c r="CU1219" s="8"/>
      <c r="CV1219" s="8"/>
      <c r="CW1219" s="8"/>
      <c r="CX1219" s="8"/>
      <c r="CY1219" s="8"/>
      <c r="CZ1219" s="8"/>
      <c r="DA1219" s="8"/>
      <c r="DB1219" s="8"/>
      <c r="DC1219" s="8"/>
      <c r="DD1219" s="8"/>
    </row>
    <row r="1220" spans="3:108" x14ac:dyDescent="0.2">
      <c r="C1220" s="43"/>
      <c r="D1220" s="43"/>
      <c r="E1220" s="43"/>
      <c r="F1220" s="44"/>
      <c r="H1220" s="8"/>
      <c r="I1220" s="8"/>
      <c r="J1220" s="8"/>
      <c r="K1220" s="51"/>
      <c r="L1220" s="21"/>
      <c r="M1220" s="8"/>
      <c r="N1220" s="44"/>
      <c r="O1220" s="44"/>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8"/>
      <c r="AX1220" s="8"/>
      <c r="AY1220" s="8"/>
      <c r="AZ1220" s="8"/>
      <c r="BA1220" s="8"/>
      <c r="BB1220" s="8"/>
      <c r="BC1220" s="8"/>
      <c r="BD1220" s="8"/>
      <c r="BE1220" s="8"/>
      <c r="BF1220" s="8"/>
      <c r="BG1220" s="8"/>
      <c r="BH1220" s="8"/>
      <c r="BI1220" s="8"/>
      <c r="BJ1220" s="8"/>
      <c r="BK1220" s="8"/>
      <c r="BL1220" s="8"/>
      <c r="BM1220" s="8"/>
      <c r="BN1220" s="8"/>
      <c r="BO1220" s="8"/>
      <c r="BP1220" s="8"/>
      <c r="BQ1220" s="8"/>
      <c r="BR1220" s="8"/>
      <c r="BS1220" s="8"/>
      <c r="BT1220" s="8"/>
      <c r="BU1220" s="8"/>
      <c r="BV1220" s="8"/>
      <c r="BW1220" s="8"/>
      <c r="BX1220" s="8"/>
      <c r="BY1220" s="8"/>
      <c r="BZ1220" s="8"/>
      <c r="CA1220" s="8"/>
      <c r="CB1220" s="8"/>
      <c r="CC1220" s="8"/>
      <c r="CD1220" s="8"/>
      <c r="CE1220" s="8"/>
      <c r="CF1220" s="8"/>
      <c r="CG1220" s="8"/>
      <c r="CH1220" s="8"/>
      <c r="CI1220" s="8"/>
      <c r="CJ1220" s="8"/>
      <c r="CK1220" s="8"/>
      <c r="CL1220" s="8"/>
      <c r="CM1220" s="8"/>
      <c r="CN1220" s="8"/>
      <c r="CO1220" s="8"/>
      <c r="CP1220" s="8"/>
      <c r="CQ1220" s="8"/>
      <c r="CR1220" s="8"/>
      <c r="CS1220" s="8"/>
      <c r="CT1220" s="8"/>
      <c r="CU1220" s="8"/>
      <c r="CV1220" s="8"/>
      <c r="CW1220" s="8"/>
      <c r="CX1220" s="8"/>
      <c r="CY1220" s="8"/>
      <c r="CZ1220" s="8"/>
      <c r="DA1220" s="8"/>
      <c r="DB1220" s="8"/>
      <c r="DC1220" s="8"/>
      <c r="DD1220" s="8"/>
    </row>
    <row r="1221" spans="3:108" x14ac:dyDescent="0.2">
      <c r="C1221" s="43"/>
      <c r="D1221" s="43"/>
      <c r="E1221" s="43"/>
      <c r="F1221" s="44"/>
      <c r="H1221" s="8"/>
      <c r="I1221" s="8"/>
      <c r="J1221" s="8"/>
      <c r="K1221" s="51"/>
      <c r="L1221" s="21"/>
      <c r="M1221" s="8"/>
      <c r="N1221" s="44"/>
      <c r="O1221" s="44"/>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8"/>
      <c r="AX1221" s="8"/>
      <c r="AY1221" s="8"/>
      <c r="AZ1221" s="8"/>
      <c r="BA1221" s="8"/>
      <c r="BB1221" s="8"/>
      <c r="BC1221" s="8"/>
      <c r="BD1221" s="8"/>
      <c r="BE1221" s="8"/>
      <c r="BF1221" s="8"/>
      <c r="BG1221" s="8"/>
      <c r="BH1221" s="8"/>
      <c r="BI1221" s="8"/>
      <c r="BJ1221" s="8"/>
      <c r="BK1221" s="8"/>
      <c r="BL1221" s="8"/>
      <c r="BM1221" s="8"/>
      <c r="BN1221" s="8"/>
      <c r="BO1221" s="8"/>
      <c r="BP1221" s="8"/>
      <c r="BQ1221" s="8"/>
      <c r="BR1221" s="8"/>
      <c r="BS1221" s="8"/>
      <c r="BT1221" s="8"/>
      <c r="BU1221" s="8"/>
      <c r="BV1221" s="8"/>
      <c r="BW1221" s="8"/>
      <c r="BX1221" s="8"/>
      <c r="BY1221" s="8"/>
      <c r="BZ1221" s="8"/>
      <c r="CA1221" s="8"/>
      <c r="CB1221" s="8"/>
      <c r="CC1221" s="8"/>
      <c r="CD1221" s="8"/>
      <c r="CE1221" s="8"/>
      <c r="CF1221" s="8"/>
      <c r="CG1221" s="8"/>
      <c r="CH1221" s="8"/>
      <c r="CI1221" s="8"/>
      <c r="CJ1221" s="8"/>
      <c r="CK1221" s="8"/>
      <c r="CL1221" s="8"/>
      <c r="CM1221" s="8"/>
      <c r="CN1221" s="8"/>
      <c r="CO1221" s="8"/>
      <c r="CP1221" s="8"/>
      <c r="CQ1221" s="8"/>
      <c r="CR1221" s="8"/>
      <c r="CS1221" s="8"/>
      <c r="CT1221" s="8"/>
      <c r="CU1221" s="8"/>
      <c r="CV1221" s="8"/>
      <c r="CW1221" s="8"/>
      <c r="CX1221" s="8"/>
      <c r="CY1221" s="8"/>
      <c r="CZ1221" s="8"/>
      <c r="DA1221" s="8"/>
      <c r="DB1221" s="8"/>
      <c r="DC1221" s="8"/>
      <c r="DD1221" s="8"/>
    </row>
    <row r="1222" spans="3:108" x14ac:dyDescent="0.2">
      <c r="C1222" s="43"/>
      <c r="D1222" s="43"/>
      <c r="E1222" s="43"/>
      <c r="F1222" s="44"/>
      <c r="H1222" s="8"/>
      <c r="I1222" s="8"/>
      <c r="J1222" s="8"/>
      <c r="K1222" s="51"/>
      <c r="L1222" s="21"/>
      <c r="M1222" s="8"/>
      <c r="N1222" s="44"/>
      <c r="O1222" s="44"/>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8"/>
      <c r="AX1222" s="8"/>
      <c r="AY1222" s="8"/>
      <c r="AZ1222" s="8"/>
      <c r="BA1222" s="8"/>
      <c r="BB1222" s="8"/>
      <c r="BC1222" s="8"/>
      <c r="BD1222" s="8"/>
      <c r="BE1222" s="8"/>
      <c r="BF1222" s="8"/>
      <c r="BG1222" s="8"/>
      <c r="BH1222" s="8"/>
      <c r="BI1222" s="8"/>
      <c r="BJ1222" s="8"/>
      <c r="BK1222" s="8"/>
      <c r="BL1222" s="8"/>
      <c r="BM1222" s="8"/>
      <c r="BN1222" s="8"/>
      <c r="BO1222" s="8"/>
      <c r="BP1222" s="8"/>
      <c r="BQ1222" s="8"/>
      <c r="BR1222" s="8"/>
      <c r="BS1222" s="8"/>
      <c r="BT1222" s="8"/>
      <c r="BU1222" s="8"/>
      <c r="BV1222" s="8"/>
      <c r="BW1222" s="8"/>
      <c r="BX1222" s="8"/>
      <c r="BY1222" s="8"/>
      <c r="BZ1222" s="8"/>
      <c r="CA1222" s="8"/>
      <c r="CB1222" s="8"/>
      <c r="CC1222" s="8"/>
      <c r="CD1222" s="8"/>
      <c r="CE1222" s="8"/>
      <c r="CF1222" s="8"/>
      <c r="CG1222" s="8"/>
      <c r="CH1222" s="8"/>
      <c r="CI1222" s="8"/>
      <c r="CJ1222" s="8"/>
      <c r="CK1222" s="8"/>
      <c r="CL1222" s="8"/>
      <c r="CM1222" s="8"/>
      <c r="CN1222" s="8"/>
      <c r="CO1222" s="8"/>
      <c r="CP1222" s="8"/>
      <c r="CQ1222" s="8"/>
      <c r="CR1222" s="8"/>
      <c r="CS1222" s="8"/>
      <c r="CT1222" s="8"/>
      <c r="CU1222" s="8"/>
      <c r="CV1222" s="8"/>
      <c r="CW1222" s="8"/>
      <c r="CX1222" s="8"/>
      <c r="CY1222" s="8"/>
      <c r="CZ1222" s="8"/>
      <c r="DA1222" s="8"/>
      <c r="DB1222" s="8"/>
      <c r="DC1222" s="8"/>
      <c r="DD1222" s="8"/>
    </row>
    <row r="1223" spans="3:108" x14ac:dyDescent="0.2">
      <c r="C1223" s="43"/>
      <c r="D1223" s="43"/>
      <c r="E1223" s="43"/>
      <c r="F1223" s="44"/>
      <c r="H1223" s="8"/>
      <c r="I1223" s="8"/>
      <c r="J1223" s="8"/>
      <c r="K1223" s="51"/>
      <c r="L1223" s="21"/>
      <c r="M1223" s="8"/>
      <c r="N1223" s="44"/>
      <c r="O1223" s="44"/>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8"/>
      <c r="AX1223" s="8"/>
      <c r="AY1223" s="8"/>
      <c r="AZ1223" s="8"/>
      <c r="BA1223" s="8"/>
      <c r="BB1223" s="8"/>
      <c r="BC1223" s="8"/>
      <c r="BD1223" s="8"/>
      <c r="BE1223" s="8"/>
      <c r="BF1223" s="8"/>
      <c r="BG1223" s="8"/>
      <c r="BH1223" s="8"/>
      <c r="BI1223" s="8"/>
      <c r="BJ1223" s="8"/>
      <c r="BK1223" s="8"/>
      <c r="BL1223" s="8"/>
      <c r="BM1223" s="8"/>
      <c r="BN1223" s="8"/>
      <c r="BO1223" s="8"/>
      <c r="BP1223" s="8"/>
      <c r="BQ1223" s="8"/>
      <c r="BR1223" s="8"/>
      <c r="BS1223" s="8"/>
      <c r="BT1223" s="8"/>
      <c r="BU1223" s="8"/>
      <c r="BV1223" s="8"/>
      <c r="BW1223" s="8"/>
      <c r="BX1223" s="8"/>
      <c r="BY1223" s="8"/>
      <c r="BZ1223" s="8"/>
      <c r="CA1223" s="8"/>
      <c r="CB1223" s="8"/>
      <c r="CC1223" s="8"/>
      <c r="CD1223" s="8"/>
      <c r="CE1223" s="8"/>
      <c r="CF1223" s="8"/>
      <c r="CG1223" s="8"/>
      <c r="CH1223" s="8"/>
      <c r="CI1223" s="8"/>
      <c r="CJ1223" s="8"/>
      <c r="CK1223" s="8"/>
      <c r="CL1223" s="8"/>
      <c r="CM1223" s="8"/>
      <c r="CN1223" s="8"/>
      <c r="CO1223" s="8"/>
      <c r="CP1223" s="8"/>
      <c r="CQ1223" s="8"/>
      <c r="CR1223" s="8"/>
      <c r="CS1223" s="8"/>
      <c r="CT1223" s="8"/>
      <c r="CU1223" s="8"/>
      <c r="CV1223" s="8"/>
      <c r="CW1223" s="8"/>
      <c r="CX1223" s="8"/>
      <c r="CY1223" s="8"/>
      <c r="CZ1223" s="8"/>
      <c r="DA1223" s="8"/>
      <c r="DB1223" s="8"/>
      <c r="DC1223" s="8"/>
      <c r="DD1223" s="8"/>
    </row>
    <row r="1224" spans="3:108" x14ac:dyDescent="0.2">
      <c r="C1224" s="43"/>
      <c r="D1224" s="43"/>
      <c r="E1224" s="43"/>
      <c r="F1224" s="44"/>
      <c r="H1224" s="8"/>
      <c r="I1224" s="8"/>
      <c r="J1224" s="8"/>
      <c r="K1224" s="51"/>
      <c r="L1224" s="21"/>
      <c r="M1224" s="8"/>
      <c r="N1224" s="44"/>
      <c r="O1224" s="44"/>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8"/>
      <c r="AX1224" s="8"/>
      <c r="AY1224" s="8"/>
      <c r="AZ1224" s="8"/>
      <c r="BA1224" s="8"/>
      <c r="BB1224" s="8"/>
      <c r="BC1224" s="8"/>
      <c r="BD1224" s="8"/>
      <c r="BE1224" s="8"/>
      <c r="BF1224" s="8"/>
      <c r="BG1224" s="8"/>
      <c r="BH1224" s="8"/>
      <c r="BI1224" s="8"/>
      <c r="BJ1224" s="8"/>
      <c r="BK1224" s="8"/>
      <c r="BL1224" s="8"/>
      <c r="BM1224" s="8"/>
      <c r="BN1224" s="8"/>
      <c r="BO1224" s="8"/>
      <c r="BP1224" s="8"/>
      <c r="BQ1224" s="8"/>
      <c r="BR1224" s="8"/>
      <c r="BS1224" s="8"/>
      <c r="BT1224" s="8"/>
      <c r="BU1224" s="8"/>
      <c r="BV1224" s="8"/>
      <c r="BW1224" s="8"/>
      <c r="BX1224" s="8"/>
      <c r="BY1224" s="8"/>
      <c r="BZ1224" s="8"/>
      <c r="CA1224" s="8"/>
      <c r="CB1224" s="8"/>
      <c r="CC1224" s="8"/>
      <c r="CD1224" s="8"/>
      <c r="CE1224" s="8"/>
      <c r="CF1224" s="8"/>
      <c r="CG1224" s="8"/>
      <c r="CH1224" s="8"/>
      <c r="CI1224" s="8"/>
      <c r="CJ1224" s="8"/>
      <c r="CK1224" s="8"/>
      <c r="CL1224" s="8"/>
      <c r="CM1224" s="8"/>
      <c r="CN1224" s="8"/>
      <c r="CO1224" s="8"/>
      <c r="CP1224" s="8"/>
      <c r="CQ1224" s="8"/>
      <c r="CR1224" s="8"/>
      <c r="CS1224" s="8"/>
      <c r="CT1224" s="8"/>
      <c r="CU1224" s="8"/>
      <c r="CV1224" s="8"/>
      <c r="CW1224" s="8"/>
      <c r="CX1224" s="8"/>
      <c r="CY1224" s="8"/>
      <c r="CZ1224" s="8"/>
      <c r="DA1224" s="8"/>
      <c r="DB1224" s="8"/>
      <c r="DC1224" s="8"/>
      <c r="DD1224" s="8"/>
    </row>
    <row r="1225" spans="3:108" x14ac:dyDescent="0.2">
      <c r="C1225" s="43"/>
      <c r="D1225" s="43"/>
      <c r="E1225" s="43"/>
      <c r="F1225" s="44"/>
      <c r="H1225" s="8"/>
      <c r="I1225" s="8"/>
      <c r="J1225" s="8"/>
      <c r="K1225" s="51"/>
      <c r="L1225" s="21"/>
      <c r="M1225" s="8"/>
      <c r="N1225" s="44"/>
      <c r="O1225" s="44"/>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8"/>
      <c r="AX1225" s="8"/>
      <c r="AY1225" s="8"/>
      <c r="AZ1225" s="8"/>
      <c r="BA1225" s="8"/>
      <c r="BB1225" s="8"/>
      <c r="BC1225" s="8"/>
      <c r="BD1225" s="8"/>
      <c r="BE1225" s="8"/>
      <c r="BF1225" s="8"/>
      <c r="BG1225" s="8"/>
      <c r="BH1225" s="8"/>
      <c r="BI1225" s="8"/>
      <c r="BJ1225" s="8"/>
      <c r="BK1225" s="8"/>
      <c r="BL1225" s="8"/>
      <c r="BM1225" s="8"/>
      <c r="BN1225" s="8"/>
      <c r="BO1225" s="8"/>
      <c r="BP1225" s="8"/>
      <c r="BQ1225" s="8"/>
      <c r="BR1225" s="8"/>
      <c r="BS1225" s="8"/>
      <c r="BT1225" s="8"/>
      <c r="BU1225" s="8"/>
      <c r="BV1225" s="8"/>
      <c r="BW1225" s="8"/>
      <c r="BX1225" s="8"/>
      <c r="BY1225" s="8"/>
      <c r="BZ1225" s="8"/>
      <c r="CA1225" s="8"/>
      <c r="CB1225" s="8"/>
      <c r="CC1225" s="8"/>
      <c r="CD1225" s="8"/>
      <c r="CE1225" s="8"/>
      <c r="CF1225" s="8"/>
      <c r="CG1225" s="8"/>
      <c r="CH1225" s="8"/>
      <c r="CI1225" s="8"/>
      <c r="CJ1225" s="8"/>
      <c r="CK1225" s="8"/>
      <c r="CL1225" s="8"/>
      <c r="CM1225" s="8"/>
      <c r="CN1225" s="8"/>
      <c r="CO1225" s="8"/>
      <c r="CP1225" s="8"/>
      <c r="CQ1225" s="8"/>
      <c r="CR1225" s="8"/>
      <c r="CS1225" s="8"/>
      <c r="CT1225" s="8"/>
      <c r="CU1225" s="8"/>
      <c r="CV1225" s="8"/>
      <c r="CW1225" s="8"/>
      <c r="CX1225" s="8"/>
      <c r="CY1225" s="8"/>
      <c r="CZ1225" s="8"/>
      <c r="DA1225" s="8"/>
      <c r="DB1225" s="8"/>
      <c r="DC1225" s="8"/>
      <c r="DD1225" s="8"/>
    </row>
    <row r="1226" spans="3:108" x14ac:dyDescent="0.2">
      <c r="C1226" s="43"/>
      <c r="D1226" s="43"/>
      <c r="E1226" s="43"/>
      <c r="F1226" s="44"/>
      <c r="H1226" s="8"/>
      <c r="I1226" s="8"/>
      <c r="J1226" s="8"/>
      <c r="K1226" s="51"/>
      <c r="L1226" s="21"/>
      <c r="M1226" s="8"/>
      <c r="N1226" s="44"/>
      <c r="O1226" s="44"/>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8"/>
      <c r="AX1226" s="8"/>
      <c r="AY1226" s="8"/>
      <c r="AZ1226" s="8"/>
      <c r="BA1226" s="8"/>
      <c r="BB1226" s="8"/>
      <c r="BC1226" s="8"/>
      <c r="BD1226" s="8"/>
      <c r="BE1226" s="8"/>
      <c r="BF1226" s="8"/>
      <c r="BG1226" s="8"/>
      <c r="BH1226" s="8"/>
      <c r="BI1226" s="8"/>
      <c r="BJ1226" s="8"/>
      <c r="BK1226" s="8"/>
      <c r="BL1226" s="8"/>
      <c r="BM1226" s="8"/>
      <c r="BN1226" s="8"/>
      <c r="BO1226" s="8"/>
      <c r="BP1226" s="8"/>
      <c r="BQ1226" s="8"/>
      <c r="BR1226" s="8"/>
      <c r="BS1226" s="8"/>
      <c r="BT1226" s="8"/>
      <c r="BU1226" s="8"/>
      <c r="BV1226" s="8"/>
      <c r="BW1226" s="8"/>
      <c r="BX1226" s="8"/>
      <c r="BY1226" s="8"/>
      <c r="BZ1226" s="8"/>
      <c r="CA1226" s="8"/>
      <c r="CB1226" s="8"/>
      <c r="CC1226" s="8"/>
      <c r="CD1226" s="8"/>
      <c r="CE1226" s="8"/>
      <c r="CF1226" s="8"/>
      <c r="CG1226" s="8"/>
      <c r="CH1226" s="8"/>
      <c r="CI1226" s="8"/>
      <c r="CJ1226" s="8"/>
      <c r="CK1226" s="8"/>
      <c r="CL1226" s="8"/>
      <c r="CM1226" s="8"/>
      <c r="CN1226" s="8"/>
      <c r="CO1226" s="8"/>
      <c r="CP1226" s="8"/>
      <c r="CQ1226" s="8"/>
      <c r="CR1226" s="8"/>
      <c r="CS1226" s="8"/>
      <c r="CT1226" s="8"/>
      <c r="CU1226" s="8"/>
      <c r="CV1226" s="8"/>
      <c r="CW1226" s="8"/>
      <c r="CX1226" s="8"/>
      <c r="CY1226" s="8"/>
      <c r="CZ1226" s="8"/>
      <c r="DA1226" s="8"/>
      <c r="DB1226" s="8"/>
      <c r="DC1226" s="8"/>
      <c r="DD1226" s="8"/>
    </row>
    <row r="1227" spans="3:108" x14ac:dyDescent="0.2">
      <c r="C1227" s="43"/>
      <c r="D1227" s="43"/>
      <c r="E1227" s="43"/>
      <c r="F1227" s="44"/>
      <c r="H1227" s="8"/>
      <c r="I1227" s="8"/>
      <c r="J1227" s="8"/>
      <c r="K1227" s="51"/>
      <c r="L1227" s="21"/>
      <c r="M1227" s="8"/>
      <c r="N1227" s="44"/>
      <c r="O1227" s="44"/>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8"/>
      <c r="AX1227" s="8"/>
      <c r="AY1227" s="8"/>
      <c r="AZ1227" s="8"/>
      <c r="BA1227" s="8"/>
      <c r="BB1227" s="8"/>
      <c r="BC1227" s="8"/>
      <c r="BD1227" s="8"/>
      <c r="BE1227" s="8"/>
      <c r="BF1227" s="8"/>
      <c r="BG1227" s="8"/>
      <c r="BH1227" s="8"/>
      <c r="BI1227" s="8"/>
      <c r="BJ1227" s="8"/>
      <c r="BK1227" s="8"/>
      <c r="BL1227" s="8"/>
      <c r="BM1227" s="8"/>
      <c r="BN1227" s="8"/>
      <c r="BO1227" s="8"/>
      <c r="BP1227" s="8"/>
      <c r="BQ1227" s="8"/>
      <c r="BR1227" s="8"/>
      <c r="BS1227" s="8"/>
      <c r="BT1227" s="8"/>
      <c r="BU1227" s="8"/>
      <c r="BV1227" s="8"/>
      <c r="BW1227" s="8"/>
      <c r="BX1227" s="8"/>
      <c r="BY1227" s="8"/>
      <c r="BZ1227" s="8"/>
      <c r="CA1227" s="8"/>
      <c r="CB1227" s="8"/>
      <c r="CC1227" s="8"/>
      <c r="CD1227" s="8"/>
      <c r="CE1227" s="8"/>
      <c r="CF1227" s="8"/>
      <c r="CG1227" s="8"/>
      <c r="CH1227" s="8"/>
      <c r="CI1227" s="8"/>
      <c r="CJ1227" s="8"/>
      <c r="CK1227" s="8"/>
      <c r="CL1227" s="8"/>
      <c r="CM1227" s="8"/>
      <c r="CN1227" s="8"/>
      <c r="CO1227" s="8"/>
      <c r="CP1227" s="8"/>
      <c r="CQ1227" s="8"/>
      <c r="CR1227" s="8"/>
      <c r="CS1227" s="8"/>
      <c r="CT1227" s="8"/>
      <c r="CU1227" s="8"/>
      <c r="CV1227" s="8"/>
      <c r="CW1227" s="8"/>
      <c r="CX1227" s="8"/>
      <c r="CY1227" s="8"/>
      <c r="CZ1227" s="8"/>
      <c r="DA1227" s="8"/>
      <c r="DB1227" s="8"/>
      <c r="DC1227" s="8"/>
      <c r="DD1227" s="8"/>
    </row>
    <row r="1228" spans="3:108" x14ac:dyDescent="0.2">
      <c r="C1228" s="43"/>
      <c r="D1228" s="43"/>
      <c r="E1228" s="43"/>
      <c r="F1228" s="44"/>
      <c r="H1228" s="8"/>
      <c r="I1228" s="8"/>
      <c r="J1228" s="8"/>
      <c r="K1228" s="51"/>
      <c r="L1228" s="21"/>
      <c r="M1228" s="8"/>
      <c r="N1228" s="44"/>
      <c r="O1228" s="44"/>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8"/>
      <c r="AX1228" s="8"/>
      <c r="AY1228" s="8"/>
      <c r="AZ1228" s="8"/>
      <c r="BA1228" s="8"/>
      <c r="BB1228" s="8"/>
      <c r="BC1228" s="8"/>
      <c r="BD1228" s="8"/>
      <c r="BE1228" s="8"/>
      <c r="BF1228" s="8"/>
      <c r="BG1228" s="8"/>
      <c r="BH1228" s="8"/>
      <c r="BI1228" s="8"/>
      <c r="BJ1228" s="8"/>
      <c r="BK1228" s="8"/>
      <c r="BL1228" s="8"/>
      <c r="BM1228" s="8"/>
      <c r="BN1228" s="8"/>
      <c r="BO1228" s="8"/>
      <c r="BP1228" s="8"/>
      <c r="BQ1228" s="8"/>
      <c r="BR1228" s="8"/>
      <c r="BS1228" s="8"/>
      <c r="BT1228" s="8"/>
      <c r="BU1228" s="8"/>
      <c r="BV1228" s="8"/>
      <c r="BW1228" s="8"/>
      <c r="BX1228" s="8"/>
      <c r="BY1228" s="8"/>
      <c r="BZ1228" s="8"/>
      <c r="CA1228" s="8"/>
      <c r="CB1228" s="8"/>
      <c r="CC1228" s="8"/>
      <c r="CD1228" s="8"/>
      <c r="CE1228" s="8"/>
      <c r="CF1228" s="8"/>
      <c r="CG1228" s="8"/>
      <c r="CH1228" s="8"/>
      <c r="CI1228" s="8"/>
      <c r="CJ1228" s="8"/>
      <c r="CK1228" s="8"/>
      <c r="CL1228" s="8"/>
      <c r="CM1228" s="8"/>
      <c r="CN1228" s="8"/>
      <c r="CO1228" s="8"/>
      <c r="CP1228" s="8"/>
      <c r="CQ1228" s="8"/>
      <c r="CR1228" s="8"/>
      <c r="CS1228" s="8"/>
      <c r="CT1228" s="8"/>
      <c r="CU1228" s="8"/>
      <c r="CV1228" s="8"/>
      <c r="CW1228" s="8"/>
      <c r="CX1228" s="8"/>
      <c r="CY1228" s="8"/>
      <c r="CZ1228" s="8"/>
      <c r="DA1228" s="8"/>
      <c r="DB1228" s="8"/>
      <c r="DC1228" s="8"/>
      <c r="DD1228" s="8"/>
    </row>
    <row r="1229" spans="3:108" x14ac:dyDescent="0.2">
      <c r="C1229" s="43"/>
      <c r="D1229" s="43"/>
      <c r="E1229" s="43"/>
      <c r="F1229" s="44"/>
      <c r="H1229" s="8"/>
      <c r="I1229" s="8"/>
      <c r="J1229" s="8"/>
      <c r="K1229" s="51"/>
      <c r="L1229" s="21"/>
      <c r="M1229" s="8"/>
      <c r="N1229" s="44"/>
      <c r="O1229" s="44"/>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c r="AZ1229" s="8"/>
      <c r="BA1229" s="8"/>
      <c r="BB1229" s="8"/>
      <c r="BC1229" s="8"/>
      <c r="BD1229" s="8"/>
      <c r="BE1229" s="8"/>
      <c r="BF1229" s="8"/>
      <c r="BG1229" s="8"/>
      <c r="BH1229" s="8"/>
      <c r="BI1229" s="8"/>
      <c r="BJ1229" s="8"/>
      <c r="BK1229" s="8"/>
      <c r="BL1229" s="8"/>
      <c r="BM1229" s="8"/>
      <c r="BN1229" s="8"/>
      <c r="BO1229" s="8"/>
      <c r="BP1229" s="8"/>
      <c r="BQ1229" s="8"/>
      <c r="BR1229" s="8"/>
      <c r="BS1229" s="8"/>
      <c r="BT1229" s="8"/>
      <c r="BU1229" s="8"/>
      <c r="BV1229" s="8"/>
      <c r="BW1229" s="8"/>
      <c r="BX1229" s="8"/>
      <c r="BY1229" s="8"/>
      <c r="BZ1229" s="8"/>
      <c r="CA1229" s="8"/>
      <c r="CB1229" s="8"/>
      <c r="CC1229" s="8"/>
      <c r="CD1229" s="8"/>
      <c r="CE1229" s="8"/>
      <c r="CF1229" s="8"/>
      <c r="CG1229" s="8"/>
      <c r="CH1229" s="8"/>
      <c r="CI1229" s="8"/>
      <c r="CJ1229" s="8"/>
      <c r="CK1229" s="8"/>
      <c r="CL1229" s="8"/>
      <c r="CM1229" s="8"/>
      <c r="CN1229" s="8"/>
      <c r="CO1229" s="8"/>
      <c r="CP1229" s="8"/>
      <c r="CQ1229" s="8"/>
      <c r="CR1229" s="8"/>
      <c r="CS1229" s="8"/>
      <c r="CT1229" s="8"/>
      <c r="CU1229" s="8"/>
      <c r="CV1229" s="8"/>
      <c r="CW1229" s="8"/>
      <c r="CX1229" s="8"/>
      <c r="CY1229" s="8"/>
      <c r="CZ1229" s="8"/>
      <c r="DA1229" s="8"/>
      <c r="DB1229" s="8"/>
      <c r="DC1229" s="8"/>
      <c r="DD1229" s="8"/>
    </row>
    <row r="1230" spans="3:108" x14ac:dyDescent="0.2">
      <c r="C1230" s="43"/>
      <c r="D1230" s="43"/>
      <c r="E1230" s="43"/>
      <c r="F1230" s="44"/>
      <c r="H1230" s="8"/>
      <c r="I1230" s="8"/>
      <c r="J1230" s="8"/>
      <c r="K1230" s="51"/>
      <c r="L1230" s="21"/>
      <c r="M1230" s="8"/>
      <c r="N1230" s="44"/>
      <c r="O1230" s="44"/>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8"/>
      <c r="AX1230" s="8"/>
      <c r="AY1230" s="8"/>
      <c r="AZ1230" s="8"/>
      <c r="BA1230" s="8"/>
      <c r="BB1230" s="8"/>
      <c r="BC1230" s="8"/>
      <c r="BD1230" s="8"/>
      <c r="BE1230" s="8"/>
      <c r="BF1230" s="8"/>
      <c r="BG1230" s="8"/>
      <c r="BH1230" s="8"/>
      <c r="BI1230" s="8"/>
      <c r="BJ1230" s="8"/>
      <c r="BK1230" s="8"/>
      <c r="BL1230" s="8"/>
      <c r="BM1230" s="8"/>
      <c r="BN1230" s="8"/>
      <c r="BO1230" s="8"/>
      <c r="BP1230" s="8"/>
      <c r="BQ1230" s="8"/>
      <c r="BR1230" s="8"/>
      <c r="BS1230" s="8"/>
      <c r="BT1230" s="8"/>
      <c r="BU1230" s="8"/>
      <c r="BV1230" s="8"/>
      <c r="BW1230" s="8"/>
      <c r="BX1230" s="8"/>
      <c r="BY1230" s="8"/>
      <c r="BZ1230" s="8"/>
      <c r="CA1230" s="8"/>
      <c r="CB1230" s="8"/>
      <c r="CC1230" s="8"/>
      <c r="CD1230" s="8"/>
      <c r="CE1230" s="8"/>
      <c r="CF1230" s="8"/>
      <c r="CG1230" s="8"/>
      <c r="CH1230" s="8"/>
      <c r="CI1230" s="8"/>
      <c r="CJ1230" s="8"/>
      <c r="CK1230" s="8"/>
      <c r="CL1230" s="8"/>
      <c r="CM1230" s="8"/>
      <c r="CN1230" s="8"/>
      <c r="CO1230" s="8"/>
      <c r="CP1230" s="8"/>
      <c r="CQ1230" s="8"/>
      <c r="CR1230" s="8"/>
      <c r="CS1230" s="8"/>
      <c r="CT1230" s="8"/>
      <c r="CU1230" s="8"/>
      <c r="CV1230" s="8"/>
      <c r="CW1230" s="8"/>
      <c r="CX1230" s="8"/>
      <c r="CY1230" s="8"/>
      <c r="CZ1230" s="8"/>
      <c r="DA1230" s="8"/>
      <c r="DB1230" s="8"/>
      <c r="DC1230" s="8"/>
      <c r="DD1230" s="8"/>
    </row>
    <row r="1231" spans="3:108" x14ac:dyDescent="0.2">
      <c r="C1231" s="43"/>
      <c r="D1231" s="43"/>
      <c r="E1231" s="43"/>
      <c r="F1231" s="44"/>
      <c r="H1231" s="8"/>
      <c r="I1231" s="8"/>
      <c r="J1231" s="8"/>
      <c r="K1231" s="51"/>
      <c r="L1231" s="21"/>
      <c r="M1231" s="8"/>
      <c r="N1231" s="44"/>
      <c r="O1231" s="44"/>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8"/>
      <c r="AX1231" s="8"/>
      <c r="AY1231" s="8"/>
      <c r="AZ1231" s="8"/>
      <c r="BA1231" s="8"/>
      <c r="BB1231" s="8"/>
      <c r="BC1231" s="8"/>
      <c r="BD1231" s="8"/>
      <c r="BE1231" s="8"/>
      <c r="BF1231" s="8"/>
      <c r="BG1231" s="8"/>
      <c r="BH1231" s="8"/>
      <c r="BI1231" s="8"/>
      <c r="BJ1231" s="8"/>
      <c r="BK1231" s="8"/>
      <c r="BL1231" s="8"/>
      <c r="BM1231" s="8"/>
      <c r="BN1231" s="8"/>
      <c r="BO1231" s="8"/>
      <c r="BP1231" s="8"/>
      <c r="BQ1231" s="8"/>
      <c r="BR1231" s="8"/>
      <c r="BS1231" s="8"/>
      <c r="BT1231" s="8"/>
      <c r="BU1231" s="8"/>
      <c r="BV1231" s="8"/>
      <c r="BW1231" s="8"/>
      <c r="BX1231" s="8"/>
      <c r="BY1231" s="8"/>
      <c r="BZ1231" s="8"/>
      <c r="CA1231" s="8"/>
      <c r="CB1231" s="8"/>
      <c r="CC1231" s="8"/>
      <c r="CD1231" s="8"/>
      <c r="CE1231" s="8"/>
      <c r="CF1231" s="8"/>
      <c r="CG1231" s="8"/>
      <c r="CH1231" s="8"/>
      <c r="CI1231" s="8"/>
      <c r="CJ1231" s="8"/>
      <c r="CK1231" s="8"/>
      <c r="CL1231" s="8"/>
      <c r="CM1231" s="8"/>
      <c r="CN1231" s="8"/>
      <c r="CO1231" s="8"/>
      <c r="CP1231" s="8"/>
      <c r="CQ1231" s="8"/>
      <c r="CR1231" s="8"/>
      <c r="CS1231" s="8"/>
      <c r="CT1231" s="8"/>
      <c r="CU1231" s="8"/>
      <c r="CV1231" s="8"/>
      <c r="CW1231" s="8"/>
      <c r="CX1231" s="8"/>
      <c r="CY1231" s="8"/>
      <c r="CZ1231" s="8"/>
      <c r="DA1231" s="8"/>
      <c r="DB1231" s="8"/>
      <c r="DC1231" s="8"/>
      <c r="DD1231" s="8"/>
    </row>
    <row r="1232" spans="3:108" x14ac:dyDescent="0.2">
      <c r="C1232" s="43"/>
      <c r="D1232" s="43"/>
      <c r="E1232" s="43"/>
      <c r="F1232" s="44"/>
      <c r="H1232" s="8"/>
      <c r="I1232" s="8"/>
      <c r="J1232" s="8"/>
      <c r="K1232" s="51"/>
      <c r="L1232" s="21"/>
      <c r="M1232" s="8"/>
      <c r="N1232" s="44"/>
      <c r="O1232" s="44"/>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8"/>
      <c r="AX1232" s="8"/>
      <c r="AY1232" s="8"/>
      <c r="AZ1232" s="8"/>
      <c r="BA1232" s="8"/>
      <c r="BB1232" s="8"/>
      <c r="BC1232" s="8"/>
      <c r="BD1232" s="8"/>
      <c r="BE1232" s="8"/>
      <c r="BF1232" s="8"/>
      <c r="BG1232" s="8"/>
      <c r="BH1232" s="8"/>
      <c r="BI1232" s="8"/>
      <c r="BJ1232" s="8"/>
      <c r="BK1232" s="8"/>
      <c r="BL1232" s="8"/>
      <c r="BM1232" s="8"/>
      <c r="BN1232" s="8"/>
      <c r="BO1232" s="8"/>
      <c r="BP1232" s="8"/>
      <c r="BQ1232" s="8"/>
      <c r="BR1232" s="8"/>
      <c r="BS1232" s="8"/>
      <c r="BT1232" s="8"/>
      <c r="BU1232" s="8"/>
      <c r="BV1232" s="8"/>
      <c r="BW1232" s="8"/>
      <c r="BX1232" s="8"/>
      <c r="BY1232" s="8"/>
      <c r="BZ1232" s="8"/>
      <c r="CA1232" s="8"/>
      <c r="CB1232" s="8"/>
      <c r="CC1232" s="8"/>
      <c r="CD1232" s="8"/>
      <c r="CE1232" s="8"/>
      <c r="CF1232" s="8"/>
      <c r="CG1232" s="8"/>
      <c r="CH1232" s="8"/>
      <c r="CI1232" s="8"/>
      <c r="CJ1232" s="8"/>
      <c r="CK1232" s="8"/>
      <c r="CL1232" s="8"/>
      <c r="CM1232" s="8"/>
      <c r="CN1232" s="8"/>
      <c r="CO1232" s="8"/>
      <c r="CP1232" s="8"/>
      <c r="CQ1232" s="8"/>
      <c r="CR1232" s="8"/>
      <c r="CS1232" s="8"/>
      <c r="CT1232" s="8"/>
      <c r="CU1232" s="8"/>
      <c r="CV1232" s="8"/>
      <c r="CW1232" s="8"/>
      <c r="CX1232" s="8"/>
      <c r="CY1232" s="8"/>
      <c r="CZ1232" s="8"/>
      <c r="DA1232" s="8"/>
      <c r="DB1232" s="8"/>
      <c r="DC1232" s="8"/>
      <c r="DD1232" s="8"/>
    </row>
    <row r="1233" spans="3:108" x14ac:dyDescent="0.2">
      <c r="C1233" s="43"/>
      <c r="D1233" s="43"/>
      <c r="E1233" s="43"/>
      <c r="F1233" s="44"/>
      <c r="H1233" s="8"/>
      <c r="I1233" s="8"/>
      <c r="J1233" s="8"/>
      <c r="K1233" s="51"/>
      <c r="L1233" s="21"/>
      <c r="M1233" s="8"/>
      <c r="N1233" s="44"/>
      <c r="O1233" s="44"/>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8"/>
      <c r="AX1233" s="8"/>
      <c r="AY1233" s="8"/>
      <c r="AZ1233" s="8"/>
      <c r="BA1233" s="8"/>
      <c r="BB1233" s="8"/>
      <c r="BC1233" s="8"/>
      <c r="BD1233" s="8"/>
      <c r="BE1233" s="8"/>
      <c r="BF1233" s="8"/>
      <c r="BG1233" s="8"/>
      <c r="BH1233" s="8"/>
      <c r="BI1233" s="8"/>
      <c r="BJ1233" s="8"/>
      <c r="BK1233" s="8"/>
      <c r="BL1233" s="8"/>
      <c r="BM1233" s="8"/>
      <c r="BN1233" s="8"/>
      <c r="BO1233" s="8"/>
      <c r="BP1233" s="8"/>
      <c r="BQ1233" s="8"/>
      <c r="BR1233" s="8"/>
      <c r="BS1233" s="8"/>
      <c r="BT1233" s="8"/>
      <c r="BU1233" s="8"/>
      <c r="BV1233" s="8"/>
      <c r="BW1233" s="8"/>
      <c r="BX1233" s="8"/>
      <c r="BY1233" s="8"/>
      <c r="BZ1233" s="8"/>
      <c r="CA1233" s="8"/>
      <c r="CB1233" s="8"/>
      <c r="CC1233" s="8"/>
      <c r="CD1233" s="8"/>
      <c r="CE1233" s="8"/>
      <c r="CF1233" s="8"/>
      <c r="CG1233" s="8"/>
      <c r="CH1233" s="8"/>
      <c r="CI1233" s="8"/>
      <c r="CJ1233" s="8"/>
      <c r="CK1233" s="8"/>
      <c r="CL1233" s="8"/>
      <c r="CM1233" s="8"/>
      <c r="CN1233" s="8"/>
      <c r="CO1233" s="8"/>
      <c r="CP1233" s="8"/>
      <c r="CQ1233" s="8"/>
      <c r="CR1233" s="8"/>
      <c r="CS1233" s="8"/>
      <c r="CT1233" s="8"/>
      <c r="CU1233" s="8"/>
      <c r="CV1233" s="8"/>
      <c r="CW1233" s="8"/>
      <c r="CX1233" s="8"/>
      <c r="CY1233" s="8"/>
      <c r="CZ1233" s="8"/>
      <c r="DA1233" s="8"/>
      <c r="DB1233" s="8"/>
      <c r="DC1233" s="8"/>
      <c r="DD1233" s="8"/>
    </row>
    <row r="1234" spans="3:108" x14ac:dyDescent="0.2">
      <c r="C1234" s="43"/>
      <c r="D1234" s="43"/>
      <c r="E1234" s="43"/>
      <c r="F1234" s="44"/>
      <c r="H1234" s="8"/>
      <c r="I1234" s="8"/>
      <c r="J1234" s="8"/>
      <c r="K1234" s="51"/>
      <c r="L1234" s="21"/>
      <c r="M1234" s="8"/>
      <c r="N1234" s="44"/>
      <c r="O1234" s="44"/>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8"/>
      <c r="AX1234" s="8"/>
      <c r="AY1234" s="8"/>
      <c r="AZ1234" s="8"/>
      <c r="BA1234" s="8"/>
      <c r="BB1234" s="8"/>
      <c r="BC1234" s="8"/>
      <c r="BD1234" s="8"/>
      <c r="BE1234" s="8"/>
      <c r="BF1234" s="8"/>
      <c r="BG1234" s="8"/>
      <c r="BH1234" s="8"/>
      <c r="BI1234" s="8"/>
      <c r="BJ1234" s="8"/>
      <c r="BK1234" s="8"/>
      <c r="BL1234" s="8"/>
      <c r="BM1234" s="8"/>
      <c r="BN1234" s="8"/>
      <c r="BO1234" s="8"/>
      <c r="BP1234" s="8"/>
      <c r="BQ1234" s="8"/>
      <c r="BR1234" s="8"/>
      <c r="BS1234" s="8"/>
      <c r="BT1234" s="8"/>
      <c r="BU1234" s="8"/>
      <c r="BV1234" s="8"/>
      <c r="BW1234" s="8"/>
      <c r="BX1234" s="8"/>
      <c r="BY1234" s="8"/>
      <c r="BZ1234" s="8"/>
      <c r="CA1234" s="8"/>
      <c r="CB1234" s="8"/>
      <c r="CC1234" s="8"/>
      <c r="CD1234" s="8"/>
      <c r="CE1234" s="8"/>
      <c r="CF1234" s="8"/>
      <c r="CG1234" s="8"/>
      <c r="CH1234" s="8"/>
      <c r="CI1234" s="8"/>
      <c r="CJ1234" s="8"/>
      <c r="CK1234" s="8"/>
      <c r="CL1234" s="8"/>
      <c r="CM1234" s="8"/>
      <c r="CN1234" s="8"/>
      <c r="CO1234" s="8"/>
      <c r="CP1234" s="8"/>
      <c r="CQ1234" s="8"/>
      <c r="CR1234" s="8"/>
      <c r="CS1234" s="8"/>
      <c r="CT1234" s="8"/>
      <c r="CU1234" s="8"/>
      <c r="CV1234" s="8"/>
      <c r="CW1234" s="8"/>
      <c r="CX1234" s="8"/>
      <c r="CY1234" s="8"/>
      <c r="CZ1234" s="8"/>
      <c r="DA1234" s="8"/>
      <c r="DB1234" s="8"/>
      <c r="DC1234" s="8"/>
      <c r="DD1234" s="8"/>
    </row>
    <row r="1235" spans="3:108" x14ac:dyDescent="0.2">
      <c r="C1235" s="43"/>
      <c r="D1235" s="43"/>
      <c r="E1235" s="43"/>
      <c r="F1235" s="44"/>
      <c r="H1235" s="8"/>
      <c r="I1235" s="8"/>
      <c r="J1235" s="8"/>
      <c r="K1235" s="51"/>
      <c r="L1235" s="21"/>
      <c r="M1235" s="8"/>
      <c r="N1235" s="44"/>
      <c r="O1235" s="44"/>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8"/>
      <c r="AX1235" s="8"/>
      <c r="AY1235" s="8"/>
      <c r="AZ1235" s="8"/>
      <c r="BA1235" s="8"/>
      <c r="BB1235" s="8"/>
      <c r="BC1235" s="8"/>
      <c r="BD1235" s="8"/>
      <c r="BE1235" s="8"/>
      <c r="BF1235" s="8"/>
      <c r="BG1235" s="8"/>
      <c r="BH1235" s="8"/>
      <c r="BI1235" s="8"/>
      <c r="BJ1235" s="8"/>
      <c r="BK1235" s="8"/>
      <c r="BL1235" s="8"/>
      <c r="BM1235" s="8"/>
      <c r="BN1235" s="8"/>
      <c r="BO1235" s="8"/>
      <c r="BP1235" s="8"/>
      <c r="BQ1235" s="8"/>
      <c r="BR1235" s="8"/>
      <c r="BS1235" s="8"/>
      <c r="BT1235" s="8"/>
      <c r="BU1235" s="8"/>
      <c r="BV1235" s="8"/>
      <c r="BW1235" s="8"/>
      <c r="BX1235" s="8"/>
      <c r="BY1235" s="8"/>
      <c r="BZ1235" s="8"/>
      <c r="CA1235" s="8"/>
      <c r="CB1235" s="8"/>
      <c r="CC1235" s="8"/>
      <c r="CD1235" s="8"/>
      <c r="CE1235" s="8"/>
      <c r="CF1235" s="8"/>
      <c r="CG1235" s="8"/>
      <c r="CH1235" s="8"/>
      <c r="CI1235" s="8"/>
      <c r="CJ1235" s="8"/>
      <c r="CK1235" s="8"/>
      <c r="CL1235" s="8"/>
      <c r="CM1235" s="8"/>
      <c r="CN1235" s="8"/>
      <c r="CO1235" s="8"/>
      <c r="CP1235" s="8"/>
      <c r="CQ1235" s="8"/>
      <c r="CR1235" s="8"/>
      <c r="CS1235" s="8"/>
      <c r="CT1235" s="8"/>
      <c r="CU1235" s="8"/>
      <c r="CV1235" s="8"/>
      <c r="CW1235" s="8"/>
      <c r="CX1235" s="8"/>
      <c r="CY1235" s="8"/>
      <c r="CZ1235" s="8"/>
      <c r="DA1235" s="8"/>
      <c r="DB1235" s="8"/>
      <c r="DC1235" s="8"/>
      <c r="DD1235" s="8"/>
    </row>
    <row r="1236" spans="3:108" x14ac:dyDescent="0.2">
      <c r="C1236" s="43"/>
      <c r="D1236" s="43"/>
      <c r="E1236" s="43"/>
      <c r="F1236" s="44"/>
      <c r="H1236" s="8"/>
      <c r="I1236" s="8"/>
      <c r="J1236" s="8"/>
      <c r="K1236" s="51"/>
      <c r="L1236" s="21"/>
      <c r="M1236" s="8"/>
      <c r="N1236" s="44"/>
      <c r="O1236" s="44"/>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8"/>
      <c r="AX1236" s="8"/>
      <c r="AY1236" s="8"/>
      <c r="AZ1236" s="8"/>
      <c r="BA1236" s="8"/>
      <c r="BB1236" s="8"/>
      <c r="BC1236" s="8"/>
      <c r="BD1236" s="8"/>
      <c r="BE1236" s="8"/>
      <c r="BF1236" s="8"/>
      <c r="BG1236" s="8"/>
      <c r="BH1236" s="8"/>
      <c r="BI1236" s="8"/>
      <c r="BJ1236" s="8"/>
      <c r="BK1236" s="8"/>
      <c r="BL1236" s="8"/>
      <c r="BM1236" s="8"/>
      <c r="BN1236" s="8"/>
      <c r="BO1236" s="8"/>
      <c r="BP1236" s="8"/>
      <c r="BQ1236" s="8"/>
      <c r="BR1236" s="8"/>
      <c r="BS1236" s="8"/>
      <c r="BT1236" s="8"/>
      <c r="BU1236" s="8"/>
      <c r="BV1236" s="8"/>
      <c r="BW1236" s="8"/>
      <c r="BX1236" s="8"/>
      <c r="BY1236" s="8"/>
      <c r="BZ1236" s="8"/>
      <c r="CA1236" s="8"/>
      <c r="CB1236" s="8"/>
      <c r="CC1236" s="8"/>
      <c r="CD1236" s="8"/>
      <c r="CE1236" s="8"/>
      <c r="CF1236" s="8"/>
      <c r="CG1236" s="8"/>
      <c r="CH1236" s="8"/>
      <c r="CI1236" s="8"/>
      <c r="CJ1236" s="8"/>
      <c r="CK1236" s="8"/>
      <c r="CL1236" s="8"/>
      <c r="CM1236" s="8"/>
      <c r="CN1236" s="8"/>
      <c r="CO1236" s="8"/>
      <c r="CP1236" s="8"/>
      <c r="CQ1236" s="8"/>
      <c r="CR1236" s="8"/>
      <c r="CS1236" s="8"/>
      <c r="CT1236" s="8"/>
      <c r="CU1236" s="8"/>
      <c r="CV1236" s="8"/>
      <c r="CW1236" s="8"/>
      <c r="CX1236" s="8"/>
      <c r="CY1236" s="8"/>
      <c r="CZ1236" s="8"/>
      <c r="DA1236" s="8"/>
      <c r="DB1236" s="8"/>
      <c r="DC1236" s="8"/>
      <c r="DD1236" s="8"/>
    </row>
    <row r="1237" spans="3:108" x14ac:dyDescent="0.2">
      <c r="C1237" s="43"/>
      <c r="D1237" s="43"/>
      <c r="E1237" s="43"/>
      <c r="F1237" s="44"/>
      <c r="H1237" s="8"/>
      <c r="I1237" s="8"/>
      <c r="J1237" s="8"/>
      <c r="K1237" s="51"/>
      <c r="L1237" s="21"/>
      <c r="M1237" s="8"/>
      <c r="N1237" s="44"/>
      <c r="O1237" s="44"/>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8"/>
      <c r="AX1237" s="8"/>
      <c r="AY1237" s="8"/>
      <c r="AZ1237" s="8"/>
      <c r="BA1237" s="8"/>
      <c r="BB1237" s="8"/>
      <c r="BC1237" s="8"/>
      <c r="BD1237" s="8"/>
      <c r="BE1237" s="8"/>
      <c r="BF1237" s="8"/>
      <c r="BG1237" s="8"/>
      <c r="BH1237" s="8"/>
      <c r="BI1237" s="8"/>
      <c r="BJ1237" s="8"/>
      <c r="BK1237" s="8"/>
      <c r="BL1237" s="8"/>
      <c r="BM1237" s="8"/>
      <c r="BN1237" s="8"/>
      <c r="BO1237" s="8"/>
      <c r="BP1237" s="8"/>
      <c r="BQ1237" s="8"/>
      <c r="BR1237" s="8"/>
      <c r="BS1237" s="8"/>
      <c r="BT1237" s="8"/>
      <c r="BU1237" s="8"/>
      <c r="BV1237" s="8"/>
      <c r="BW1237" s="8"/>
      <c r="BX1237" s="8"/>
      <c r="BY1237" s="8"/>
      <c r="BZ1237" s="8"/>
      <c r="CA1237" s="8"/>
      <c r="CB1237" s="8"/>
      <c r="CC1237" s="8"/>
      <c r="CD1237" s="8"/>
      <c r="CE1237" s="8"/>
      <c r="CF1237" s="8"/>
      <c r="CG1237" s="8"/>
      <c r="CH1237" s="8"/>
      <c r="CI1237" s="8"/>
      <c r="CJ1237" s="8"/>
      <c r="CK1237" s="8"/>
      <c r="CL1237" s="8"/>
      <c r="CM1237" s="8"/>
      <c r="CN1237" s="8"/>
      <c r="CO1237" s="8"/>
      <c r="CP1237" s="8"/>
      <c r="CQ1237" s="8"/>
      <c r="CR1237" s="8"/>
      <c r="CS1237" s="8"/>
      <c r="CT1237" s="8"/>
      <c r="CU1237" s="8"/>
      <c r="CV1237" s="8"/>
      <c r="CW1237" s="8"/>
      <c r="CX1237" s="8"/>
      <c r="CY1237" s="8"/>
      <c r="CZ1237" s="8"/>
      <c r="DA1237" s="8"/>
      <c r="DB1237" s="8"/>
      <c r="DC1237" s="8"/>
      <c r="DD1237" s="8"/>
    </row>
    <row r="1238" spans="3:108" x14ac:dyDescent="0.2">
      <c r="C1238" s="43"/>
      <c r="D1238" s="43"/>
      <c r="E1238" s="43"/>
      <c r="F1238" s="44"/>
      <c r="H1238" s="8"/>
      <c r="I1238" s="8"/>
      <c r="J1238" s="8"/>
      <c r="K1238" s="51"/>
      <c r="L1238" s="21"/>
      <c r="M1238" s="8"/>
      <c r="N1238" s="44"/>
      <c r="O1238" s="44"/>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8"/>
      <c r="AX1238" s="8"/>
      <c r="AY1238" s="8"/>
      <c r="AZ1238" s="8"/>
      <c r="BA1238" s="8"/>
      <c r="BB1238" s="8"/>
      <c r="BC1238" s="8"/>
      <c r="BD1238" s="8"/>
      <c r="BE1238" s="8"/>
      <c r="BF1238" s="8"/>
      <c r="BG1238" s="8"/>
      <c r="BH1238" s="8"/>
      <c r="BI1238" s="8"/>
      <c r="BJ1238" s="8"/>
      <c r="BK1238" s="8"/>
      <c r="BL1238" s="8"/>
      <c r="BM1238" s="8"/>
      <c r="BN1238" s="8"/>
      <c r="BO1238" s="8"/>
      <c r="BP1238" s="8"/>
      <c r="BQ1238" s="8"/>
      <c r="BR1238" s="8"/>
      <c r="BS1238" s="8"/>
      <c r="BT1238" s="8"/>
      <c r="BU1238" s="8"/>
      <c r="BV1238" s="8"/>
      <c r="BW1238" s="8"/>
      <c r="BX1238" s="8"/>
      <c r="BY1238" s="8"/>
      <c r="BZ1238" s="8"/>
      <c r="CA1238" s="8"/>
      <c r="CB1238" s="8"/>
      <c r="CC1238" s="8"/>
      <c r="CD1238" s="8"/>
      <c r="CE1238" s="8"/>
      <c r="CF1238" s="8"/>
      <c r="CG1238" s="8"/>
      <c r="CH1238" s="8"/>
      <c r="CI1238" s="8"/>
      <c r="CJ1238" s="8"/>
      <c r="CK1238" s="8"/>
      <c r="CL1238" s="8"/>
      <c r="CM1238" s="8"/>
      <c r="CN1238" s="8"/>
      <c r="CO1238" s="8"/>
      <c r="CP1238" s="8"/>
      <c r="CQ1238" s="8"/>
      <c r="CR1238" s="8"/>
      <c r="CS1238" s="8"/>
      <c r="CT1238" s="8"/>
      <c r="CU1238" s="8"/>
      <c r="CV1238" s="8"/>
      <c r="CW1238" s="8"/>
      <c r="CX1238" s="8"/>
      <c r="CY1238" s="8"/>
      <c r="CZ1238" s="8"/>
      <c r="DA1238" s="8"/>
      <c r="DB1238" s="8"/>
      <c r="DC1238" s="8"/>
      <c r="DD1238" s="8"/>
    </row>
    <row r="1239" spans="3:108" x14ac:dyDescent="0.2">
      <c r="C1239" s="43"/>
      <c r="D1239" s="43"/>
      <c r="E1239" s="43"/>
      <c r="F1239" s="44"/>
      <c r="H1239" s="8"/>
      <c r="I1239" s="8"/>
      <c r="J1239" s="8"/>
      <c r="K1239" s="51"/>
      <c r="L1239" s="21"/>
      <c r="M1239" s="8"/>
      <c r="N1239" s="44"/>
      <c r="O1239" s="44"/>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8"/>
      <c r="AX1239" s="8"/>
      <c r="AY1239" s="8"/>
      <c r="AZ1239" s="8"/>
      <c r="BA1239" s="8"/>
      <c r="BB1239" s="8"/>
      <c r="BC1239" s="8"/>
      <c r="BD1239" s="8"/>
      <c r="BE1239" s="8"/>
      <c r="BF1239" s="8"/>
      <c r="BG1239" s="8"/>
      <c r="BH1239" s="8"/>
      <c r="BI1239" s="8"/>
      <c r="BJ1239" s="8"/>
      <c r="BK1239" s="8"/>
      <c r="BL1239" s="8"/>
      <c r="BM1239" s="8"/>
      <c r="BN1239" s="8"/>
      <c r="BO1239" s="8"/>
      <c r="BP1239" s="8"/>
      <c r="BQ1239" s="8"/>
      <c r="BR1239" s="8"/>
      <c r="BS1239" s="8"/>
      <c r="BT1239" s="8"/>
      <c r="BU1239" s="8"/>
      <c r="BV1239" s="8"/>
      <c r="BW1239" s="8"/>
      <c r="BX1239" s="8"/>
      <c r="BY1239" s="8"/>
      <c r="BZ1239" s="8"/>
      <c r="CA1239" s="8"/>
      <c r="CB1239" s="8"/>
      <c r="CC1239" s="8"/>
      <c r="CD1239" s="8"/>
      <c r="CE1239" s="8"/>
      <c r="CF1239" s="8"/>
      <c r="CG1239" s="8"/>
      <c r="CH1239" s="8"/>
      <c r="CI1239" s="8"/>
      <c r="CJ1239" s="8"/>
      <c r="CK1239" s="8"/>
      <c r="CL1239" s="8"/>
      <c r="CM1239" s="8"/>
      <c r="CN1239" s="8"/>
      <c r="CO1239" s="8"/>
      <c r="CP1239" s="8"/>
      <c r="CQ1239" s="8"/>
      <c r="CR1239" s="8"/>
      <c r="CS1239" s="8"/>
      <c r="CT1239" s="8"/>
      <c r="CU1239" s="8"/>
      <c r="CV1239" s="8"/>
      <c r="CW1239" s="8"/>
      <c r="CX1239" s="8"/>
      <c r="CY1239" s="8"/>
      <c r="CZ1239" s="8"/>
      <c r="DA1239" s="8"/>
      <c r="DB1239" s="8"/>
      <c r="DC1239" s="8"/>
      <c r="DD1239" s="8"/>
    </row>
    <row r="1240" spans="3:108" x14ac:dyDescent="0.2">
      <c r="C1240" s="43"/>
      <c r="D1240" s="43"/>
      <c r="E1240" s="43"/>
      <c r="F1240" s="44"/>
      <c r="H1240" s="8"/>
      <c r="I1240" s="8"/>
      <c r="J1240" s="8"/>
      <c r="K1240" s="51"/>
      <c r="L1240" s="21"/>
      <c r="M1240" s="8"/>
      <c r="N1240" s="44"/>
      <c r="O1240" s="44"/>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8"/>
      <c r="AX1240" s="8"/>
      <c r="AY1240" s="8"/>
      <c r="AZ1240" s="8"/>
      <c r="BA1240" s="8"/>
      <c r="BB1240" s="8"/>
      <c r="BC1240" s="8"/>
      <c r="BD1240" s="8"/>
      <c r="BE1240" s="8"/>
      <c r="BF1240" s="8"/>
      <c r="BG1240" s="8"/>
      <c r="BH1240" s="8"/>
      <c r="BI1240" s="8"/>
      <c r="BJ1240" s="8"/>
      <c r="BK1240" s="8"/>
      <c r="BL1240" s="8"/>
      <c r="BM1240" s="8"/>
      <c r="BN1240" s="8"/>
      <c r="BO1240" s="8"/>
      <c r="BP1240" s="8"/>
      <c r="BQ1240" s="8"/>
      <c r="BR1240" s="8"/>
      <c r="BS1240" s="8"/>
      <c r="BT1240" s="8"/>
      <c r="BU1240" s="8"/>
      <c r="BV1240" s="8"/>
      <c r="BW1240" s="8"/>
      <c r="BX1240" s="8"/>
      <c r="BY1240" s="8"/>
      <c r="BZ1240" s="8"/>
      <c r="CA1240" s="8"/>
      <c r="CB1240" s="8"/>
      <c r="CC1240" s="8"/>
      <c r="CD1240" s="8"/>
      <c r="CE1240" s="8"/>
      <c r="CF1240" s="8"/>
      <c r="CG1240" s="8"/>
      <c r="CH1240" s="8"/>
      <c r="CI1240" s="8"/>
      <c r="CJ1240" s="8"/>
      <c r="CK1240" s="8"/>
      <c r="CL1240" s="8"/>
      <c r="CM1240" s="8"/>
      <c r="CN1240" s="8"/>
      <c r="CO1240" s="8"/>
      <c r="CP1240" s="8"/>
      <c r="CQ1240" s="8"/>
      <c r="CR1240" s="8"/>
      <c r="CS1240" s="8"/>
      <c r="CT1240" s="8"/>
      <c r="CU1240" s="8"/>
      <c r="CV1240" s="8"/>
      <c r="CW1240" s="8"/>
      <c r="CX1240" s="8"/>
      <c r="CY1240" s="8"/>
      <c r="CZ1240" s="8"/>
      <c r="DA1240" s="8"/>
      <c r="DB1240" s="8"/>
      <c r="DC1240" s="8"/>
      <c r="DD1240" s="8"/>
    </row>
    <row r="1241" spans="3:108" x14ac:dyDescent="0.2">
      <c r="C1241" s="43"/>
      <c r="D1241" s="43"/>
      <c r="E1241" s="43"/>
      <c r="F1241" s="44"/>
      <c r="H1241" s="8"/>
      <c r="I1241" s="8"/>
      <c r="J1241" s="8"/>
      <c r="K1241" s="51"/>
      <c r="L1241" s="21"/>
      <c r="M1241" s="8"/>
      <c r="N1241" s="44"/>
      <c r="O1241" s="44"/>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8"/>
      <c r="AX1241" s="8"/>
      <c r="AY1241" s="8"/>
      <c r="AZ1241" s="8"/>
      <c r="BA1241" s="8"/>
      <c r="BB1241" s="8"/>
      <c r="BC1241" s="8"/>
      <c r="BD1241" s="8"/>
      <c r="BE1241" s="8"/>
      <c r="BF1241" s="8"/>
      <c r="BG1241" s="8"/>
      <c r="BH1241" s="8"/>
      <c r="BI1241" s="8"/>
      <c r="BJ1241" s="8"/>
      <c r="BK1241" s="8"/>
      <c r="BL1241" s="8"/>
      <c r="BM1241" s="8"/>
      <c r="BN1241" s="8"/>
      <c r="BO1241" s="8"/>
      <c r="BP1241" s="8"/>
      <c r="BQ1241" s="8"/>
      <c r="BR1241" s="8"/>
      <c r="BS1241" s="8"/>
      <c r="BT1241" s="8"/>
      <c r="BU1241" s="8"/>
      <c r="BV1241" s="8"/>
      <c r="BW1241" s="8"/>
      <c r="BX1241" s="8"/>
      <c r="BY1241" s="8"/>
      <c r="BZ1241" s="8"/>
      <c r="CA1241" s="8"/>
      <c r="CB1241" s="8"/>
      <c r="CC1241" s="8"/>
      <c r="CD1241" s="8"/>
      <c r="CE1241" s="8"/>
      <c r="CF1241" s="8"/>
      <c r="CG1241" s="8"/>
      <c r="CH1241" s="8"/>
      <c r="CI1241" s="8"/>
      <c r="CJ1241" s="8"/>
      <c r="CK1241" s="8"/>
      <c r="CL1241" s="8"/>
      <c r="CM1241" s="8"/>
      <c r="CN1241" s="8"/>
      <c r="CO1241" s="8"/>
      <c r="CP1241" s="8"/>
      <c r="CQ1241" s="8"/>
      <c r="CR1241" s="8"/>
      <c r="CS1241" s="8"/>
      <c r="CT1241" s="8"/>
      <c r="CU1241" s="8"/>
      <c r="CV1241" s="8"/>
      <c r="CW1241" s="8"/>
      <c r="CX1241" s="8"/>
      <c r="CY1241" s="8"/>
      <c r="CZ1241" s="8"/>
      <c r="DA1241" s="8"/>
      <c r="DB1241" s="8"/>
      <c r="DC1241" s="8"/>
      <c r="DD1241" s="8"/>
    </row>
    <row r="1242" spans="3:108" x14ac:dyDescent="0.2">
      <c r="C1242" s="43"/>
      <c r="D1242" s="43"/>
      <c r="E1242" s="43"/>
      <c r="F1242" s="44"/>
      <c r="H1242" s="8"/>
      <c r="I1242" s="8"/>
      <c r="J1242" s="8"/>
      <c r="K1242" s="51"/>
      <c r="L1242" s="21"/>
      <c r="M1242" s="8"/>
      <c r="N1242" s="44"/>
      <c r="O1242" s="44"/>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8"/>
      <c r="AX1242" s="8"/>
      <c r="AY1242" s="8"/>
      <c r="AZ1242" s="8"/>
      <c r="BA1242" s="8"/>
      <c r="BB1242" s="8"/>
      <c r="BC1242" s="8"/>
      <c r="BD1242" s="8"/>
      <c r="BE1242" s="8"/>
      <c r="BF1242" s="8"/>
      <c r="BG1242" s="8"/>
      <c r="BH1242" s="8"/>
      <c r="BI1242" s="8"/>
      <c r="BJ1242" s="8"/>
      <c r="BK1242" s="8"/>
      <c r="BL1242" s="8"/>
      <c r="BM1242" s="8"/>
      <c r="BN1242" s="8"/>
      <c r="BO1242" s="8"/>
      <c r="BP1242" s="8"/>
      <c r="BQ1242" s="8"/>
      <c r="BR1242" s="8"/>
      <c r="BS1242" s="8"/>
      <c r="BT1242" s="8"/>
      <c r="BU1242" s="8"/>
      <c r="BV1242" s="8"/>
      <c r="BW1242" s="8"/>
      <c r="BX1242" s="8"/>
      <c r="BY1242" s="8"/>
      <c r="BZ1242" s="8"/>
      <c r="CA1242" s="8"/>
      <c r="CB1242" s="8"/>
      <c r="CC1242" s="8"/>
      <c r="CD1242" s="8"/>
      <c r="CE1242" s="8"/>
      <c r="CF1242" s="8"/>
      <c r="CG1242" s="8"/>
      <c r="CH1242" s="8"/>
      <c r="CI1242" s="8"/>
      <c r="CJ1242" s="8"/>
      <c r="CK1242" s="8"/>
      <c r="CL1242" s="8"/>
      <c r="CM1242" s="8"/>
      <c r="CN1242" s="8"/>
      <c r="CO1242" s="8"/>
      <c r="CP1242" s="8"/>
      <c r="CQ1242" s="8"/>
      <c r="CR1242" s="8"/>
      <c r="CS1242" s="8"/>
      <c r="CT1242" s="8"/>
      <c r="CU1242" s="8"/>
      <c r="CV1242" s="8"/>
      <c r="CW1242" s="8"/>
      <c r="CX1242" s="8"/>
      <c r="CY1242" s="8"/>
      <c r="CZ1242" s="8"/>
      <c r="DA1242" s="8"/>
      <c r="DB1242" s="8"/>
      <c r="DC1242" s="8"/>
      <c r="DD1242" s="8"/>
    </row>
    <row r="1243" spans="3:108" x14ac:dyDescent="0.2">
      <c r="C1243" s="43"/>
      <c r="D1243" s="43"/>
      <c r="E1243" s="43"/>
      <c r="F1243" s="44"/>
      <c r="H1243" s="8"/>
      <c r="I1243" s="8"/>
      <c r="J1243" s="8"/>
      <c r="K1243" s="51"/>
      <c r="L1243" s="21"/>
      <c r="M1243" s="8"/>
      <c r="N1243" s="44"/>
      <c r="O1243" s="44"/>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8"/>
      <c r="AX1243" s="8"/>
      <c r="AY1243" s="8"/>
      <c r="AZ1243" s="8"/>
      <c r="BA1243" s="8"/>
      <c r="BB1243" s="8"/>
      <c r="BC1243" s="8"/>
      <c r="BD1243" s="8"/>
      <c r="BE1243" s="8"/>
      <c r="BF1243" s="8"/>
      <c r="BG1243" s="8"/>
      <c r="BH1243" s="8"/>
      <c r="BI1243" s="8"/>
      <c r="BJ1243" s="8"/>
      <c r="BK1243" s="8"/>
      <c r="BL1243" s="8"/>
      <c r="BM1243" s="8"/>
      <c r="BN1243" s="8"/>
      <c r="BO1243" s="8"/>
      <c r="BP1243" s="8"/>
      <c r="BQ1243" s="8"/>
      <c r="BR1243" s="8"/>
      <c r="BS1243" s="8"/>
      <c r="BT1243" s="8"/>
      <c r="BU1243" s="8"/>
      <c r="BV1243" s="8"/>
      <c r="BW1243" s="8"/>
      <c r="BX1243" s="8"/>
      <c r="BY1243" s="8"/>
      <c r="BZ1243" s="8"/>
      <c r="CA1243" s="8"/>
      <c r="CB1243" s="8"/>
      <c r="CC1243" s="8"/>
      <c r="CD1243" s="8"/>
      <c r="CE1243" s="8"/>
      <c r="CF1243" s="8"/>
      <c r="CG1243" s="8"/>
      <c r="CH1243" s="8"/>
      <c r="CI1243" s="8"/>
      <c r="CJ1243" s="8"/>
      <c r="CK1243" s="8"/>
      <c r="CL1243" s="8"/>
      <c r="CM1243" s="8"/>
      <c r="CN1243" s="8"/>
      <c r="CO1243" s="8"/>
      <c r="CP1243" s="8"/>
      <c r="CQ1243" s="8"/>
      <c r="CR1243" s="8"/>
      <c r="CS1243" s="8"/>
      <c r="CT1243" s="8"/>
      <c r="CU1243" s="8"/>
      <c r="CV1243" s="8"/>
      <c r="CW1243" s="8"/>
      <c r="CX1243" s="8"/>
      <c r="CY1243" s="8"/>
      <c r="CZ1243" s="8"/>
      <c r="DA1243" s="8"/>
      <c r="DB1243" s="8"/>
      <c r="DC1243" s="8"/>
      <c r="DD1243" s="8"/>
    </row>
  </sheetData>
  <sheetProtection password="9F89" sheet="1" objects="1" scenarios="1"/>
  <pageMargins left="0.75" right="0.75" top="1" bottom="1" header="0.5" footer="0.5"/>
  <pageSetup orientation="portrait" horizontalDpi="4294967292" verticalDpi="4294967292"/>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workbookViewId="0">
      <selection activeCell="E30" sqref="E30"/>
    </sheetView>
  </sheetViews>
  <sheetFormatPr baseColWidth="10" defaultRowHeight="16" x14ac:dyDescent="0.25"/>
  <cols>
    <col min="1" max="2" width="10.83203125" style="17"/>
    <col min="3" max="3" width="40" style="17" customWidth="1"/>
    <col min="4" max="16384" width="10.83203125" style="17"/>
  </cols>
  <sheetData>
    <row r="1" spans="1:4" x14ac:dyDescent="0.25">
      <c r="B1" s="24"/>
    </row>
    <row r="2" spans="1:4" x14ac:dyDescent="0.25">
      <c r="A2" s="18" t="s">
        <v>100</v>
      </c>
      <c r="B2" s="24"/>
      <c r="C2" s="23" t="s">
        <v>178</v>
      </c>
      <c r="D2" s="23" t="s">
        <v>21</v>
      </c>
    </row>
    <row r="3" spans="1:4" x14ac:dyDescent="0.25">
      <c r="B3" s="24"/>
      <c r="C3" s="38" t="s">
        <v>148</v>
      </c>
      <c r="D3" s="38" t="s">
        <v>147</v>
      </c>
    </row>
    <row r="4" spans="1:4" x14ac:dyDescent="0.25">
      <c r="A4" s="17">
        <v>1</v>
      </c>
      <c r="B4" s="24"/>
      <c r="C4" s="38" t="s">
        <v>150</v>
      </c>
      <c r="D4" s="38" t="s">
        <v>149</v>
      </c>
    </row>
    <row r="5" spans="1:4" x14ac:dyDescent="0.25">
      <c r="A5" s="17">
        <v>2</v>
      </c>
      <c r="B5" s="24"/>
      <c r="C5" s="38" t="s">
        <v>152</v>
      </c>
      <c r="D5" s="38" t="s">
        <v>151</v>
      </c>
    </row>
    <row r="6" spans="1:4" x14ac:dyDescent="0.25">
      <c r="A6" s="17">
        <v>3</v>
      </c>
      <c r="B6" s="24"/>
      <c r="C6" s="38" t="s">
        <v>154</v>
      </c>
      <c r="D6" s="38" t="s">
        <v>153</v>
      </c>
    </row>
    <row r="7" spans="1:4" x14ac:dyDescent="0.25">
      <c r="A7" s="17">
        <v>4</v>
      </c>
      <c r="B7" s="24"/>
      <c r="C7" s="38" t="s">
        <v>156</v>
      </c>
      <c r="D7" s="38" t="s">
        <v>155</v>
      </c>
    </row>
    <row r="8" spans="1:4" x14ac:dyDescent="0.25">
      <c r="A8" s="17">
        <v>5</v>
      </c>
      <c r="B8" s="24"/>
      <c r="C8" s="38" t="s">
        <v>158</v>
      </c>
      <c r="D8" s="38" t="s">
        <v>157</v>
      </c>
    </row>
    <row r="9" spans="1:4" x14ac:dyDescent="0.25">
      <c r="A9" s="17">
        <v>6</v>
      </c>
      <c r="B9" s="24"/>
      <c r="C9" s="38" t="s">
        <v>159</v>
      </c>
      <c r="D9" s="38" t="s">
        <v>85</v>
      </c>
    </row>
    <row r="10" spans="1:4" x14ac:dyDescent="0.25">
      <c r="A10" s="17">
        <v>7</v>
      </c>
      <c r="B10" s="24"/>
      <c r="C10" s="38" t="s">
        <v>161</v>
      </c>
      <c r="D10" s="38" t="s">
        <v>160</v>
      </c>
    </row>
    <row r="11" spans="1:4" x14ac:dyDescent="0.25">
      <c r="A11" s="17">
        <v>8</v>
      </c>
      <c r="B11" s="24"/>
      <c r="C11" s="38" t="s">
        <v>163</v>
      </c>
      <c r="D11" s="38" t="s">
        <v>162</v>
      </c>
    </row>
    <row r="12" spans="1:4" x14ac:dyDescent="0.25">
      <c r="A12" s="17">
        <v>9</v>
      </c>
      <c r="B12" s="24"/>
      <c r="C12" s="38" t="s">
        <v>165</v>
      </c>
      <c r="D12" s="38" t="s">
        <v>164</v>
      </c>
    </row>
    <row r="13" spans="1:4" x14ac:dyDescent="0.25">
      <c r="A13" s="17">
        <v>10</v>
      </c>
      <c r="B13" s="24"/>
      <c r="C13" s="38" t="s">
        <v>167</v>
      </c>
      <c r="D13" s="38" t="s">
        <v>166</v>
      </c>
    </row>
    <row r="14" spans="1:4" x14ac:dyDescent="0.25">
      <c r="B14" s="24"/>
      <c r="C14" s="38" t="s">
        <v>169</v>
      </c>
      <c r="D14" s="38" t="s">
        <v>168</v>
      </c>
    </row>
    <row r="15" spans="1:4" x14ac:dyDescent="0.25">
      <c r="A15" s="24"/>
      <c r="B15" s="24"/>
      <c r="C15" s="38" t="s">
        <v>142</v>
      </c>
      <c r="D15" s="38" t="s">
        <v>170</v>
      </c>
    </row>
    <row r="16" spans="1:4" x14ac:dyDescent="0.25">
      <c r="A16" s="24"/>
      <c r="B16" s="24"/>
      <c r="C16" s="38" t="s">
        <v>172</v>
      </c>
      <c r="D16" s="38" t="s">
        <v>171</v>
      </c>
    </row>
    <row r="17" spans="1:4" x14ac:dyDescent="0.25">
      <c r="A17" s="24"/>
      <c r="B17" s="24"/>
      <c r="C17" s="38" t="s">
        <v>173</v>
      </c>
      <c r="D17" s="38" t="s">
        <v>84</v>
      </c>
    </row>
    <row r="18" spans="1:4" x14ac:dyDescent="0.25">
      <c r="A18" s="24"/>
      <c r="B18" s="24"/>
      <c r="C18" s="38" t="s">
        <v>175</v>
      </c>
      <c r="D18" s="38" t="s">
        <v>174</v>
      </c>
    </row>
    <row r="19" spans="1:4" x14ac:dyDescent="0.25">
      <c r="A19" s="24"/>
      <c r="B19" s="24"/>
      <c r="C19" s="38" t="s">
        <v>177</v>
      </c>
      <c r="D19" s="38" t="s">
        <v>176</v>
      </c>
    </row>
    <row r="20" spans="1:4" x14ac:dyDescent="0.25">
      <c r="A20" s="24"/>
      <c r="B20" s="24"/>
      <c r="C20" s="24"/>
      <c r="D20" s="24"/>
    </row>
    <row r="21" spans="1:4" x14ac:dyDescent="0.25">
      <c r="A21" s="24"/>
      <c r="B21" s="24"/>
      <c r="C21" s="24"/>
      <c r="D21" s="24"/>
    </row>
    <row r="22" spans="1:4" x14ac:dyDescent="0.25">
      <c r="A22" s="24"/>
      <c r="B22" s="24"/>
      <c r="C22" s="24"/>
      <c r="D22" s="24"/>
    </row>
    <row r="23" spans="1:4" x14ac:dyDescent="0.25">
      <c r="A23" s="24"/>
      <c r="B23" s="24"/>
      <c r="C23" s="24"/>
      <c r="D23" s="24"/>
    </row>
    <row r="24" spans="1:4" x14ac:dyDescent="0.25">
      <c r="A24" s="24"/>
      <c r="B24" s="24"/>
      <c r="C24" s="24"/>
      <c r="D24" s="24"/>
    </row>
    <row r="25" spans="1:4" x14ac:dyDescent="0.25">
      <c r="A25" s="24"/>
      <c r="B25" s="24"/>
      <c r="C25" s="24"/>
      <c r="D25" s="24"/>
    </row>
    <row r="26" spans="1:4" x14ac:dyDescent="0.25">
      <c r="A26" s="24"/>
      <c r="B26" s="24"/>
      <c r="C26" s="24"/>
      <c r="D26" s="24"/>
    </row>
    <row r="27" spans="1:4" x14ac:dyDescent="0.25">
      <c r="A27" s="24"/>
      <c r="B27" s="24"/>
      <c r="C27" s="24"/>
      <c r="D27" s="24"/>
    </row>
    <row r="28" spans="1:4" x14ac:dyDescent="0.25">
      <c r="A28" s="24"/>
      <c r="B28" s="24"/>
      <c r="C28" s="24"/>
      <c r="D28" s="24"/>
    </row>
    <row r="29" spans="1:4" x14ac:dyDescent="0.25">
      <c r="A29" s="24"/>
      <c r="B29" s="24"/>
      <c r="C29" s="24"/>
      <c r="D29" s="24"/>
    </row>
    <row r="30" spans="1:4" x14ac:dyDescent="0.25">
      <c r="A30" s="24"/>
      <c r="B30" s="24"/>
      <c r="C30" s="24"/>
      <c r="D30" s="24"/>
    </row>
    <row r="31" spans="1:4" x14ac:dyDescent="0.25">
      <c r="A31" s="24"/>
      <c r="B31" s="24"/>
      <c r="C31" s="24"/>
      <c r="D31" s="24"/>
    </row>
    <row r="32" spans="1:4" x14ac:dyDescent="0.25">
      <c r="A32" s="24"/>
      <c r="B32" s="24"/>
      <c r="C32" s="24"/>
      <c r="D32" s="24"/>
    </row>
    <row r="33" spans="1:4" x14ac:dyDescent="0.25">
      <c r="A33" s="24"/>
      <c r="B33" s="24"/>
      <c r="C33" s="24"/>
      <c r="D33" s="24"/>
    </row>
    <row r="34" spans="1:4" x14ac:dyDescent="0.25">
      <c r="A34" s="24"/>
      <c r="B34" s="24"/>
      <c r="C34" s="24"/>
      <c r="D34" s="24"/>
    </row>
    <row r="35" spans="1:4" x14ac:dyDescent="0.25">
      <c r="A35" s="24"/>
      <c r="B35" s="24"/>
      <c r="C35" s="24"/>
      <c r="D35" s="24"/>
    </row>
    <row r="36" spans="1:4" x14ac:dyDescent="0.25">
      <c r="A36" s="24"/>
      <c r="B36" s="24"/>
      <c r="C36" s="24"/>
      <c r="D36" s="24"/>
    </row>
    <row r="37" spans="1:4" x14ac:dyDescent="0.25">
      <c r="A37" s="24"/>
      <c r="B37" s="24"/>
      <c r="C37" s="24"/>
      <c r="D37" s="24"/>
    </row>
    <row r="38" spans="1:4" x14ac:dyDescent="0.25">
      <c r="A38" s="24"/>
      <c r="B38" s="24"/>
      <c r="C38" s="24"/>
      <c r="D38" s="24"/>
    </row>
    <row r="39" spans="1:4" x14ac:dyDescent="0.25">
      <c r="A39" s="24"/>
      <c r="B39" s="24"/>
      <c r="C39" s="24"/>
      <c r="D39" s="24"/>
    </row>
    <row r="40" spans="1:4" x14ac:dyDescent="0.25">
      <c r="A40" s="24"/>
      <c r="B40" s="24"/>
      <c r="C40" s="24"/>
      <c r="D40" s="24"/>
    </row>
    <row r="41" spans="1:4" x14ac:dyDescent="0.25">
      <c r="A41" s="24"/>
      <c r="B41" s="24"/>
      <c r="C41" s="24"/>
      <c r="D41" s="24"/>
    </row>
    <row r="42" spans="1:4" x14ac:dyDescent="0.25">
      <c r="A42" s="24"/>
      <c r="B42" s="24"/>
      <c r="C42" s="24"/>
      <c r="D42" s="24"/>
    </row>
    <row r="43" spans="1:4" x14ac:dyDescent="0.25">
      <c r="A43" s="24"/>
      <c r="B43" s="24"/>
      <c r="C43" s="24"/>
      <c r="D43" s="24"/>
    </row>
    <row r="44" spans="1:4" x14ac:dyDescent="0.25">
      <c r="A44" s="24"/>
      <c r="B44" s="24"/>
      <c r="C44" s="24"/>
      <c r="D44" s="24"/>
    </row>
    <row r="45" spans="1:4" x14ac:dyDescent="0.25">
      <c r="A45" s="24"/>
      <c r="B45" s="24"/>
      <c r="C45" s="24"/>
      <c r="D45" s="24"/>
    </row>
    <row r="46" spans="1:4" x14ac:dyDescent="0.25">
      <c r="A46" s="24"/>
      <c r="B46" s="24"/>
      <c r="C46" s="24"/>
      <c r="D46" s="24"/>
    </row>
    <row r="47" spans="1:4" x14ac:dyDescent="0.25">
      <c r="A47" s="24"/>
      <c r="B47" s="24"/>
      <c r="C47" s="24"/>
      <c r="D47" s="24"/>
    </row>
    <row r="48" spans="1:4" x14ac:dyDescent="0.25">
      <c r="A48" s="24"/>
      <c r="B48" s="24"/>
      <c r="C48" s="24"/>
      <c r="D48" s="24"/>
    </row>
    <row r="49" spans="1:4" x14ac:dyDescent="0.25">
      <c r="A49" s="24"/>
      <c r="B49" s="24"/>
      <c r="C49" s="24"/>
      <c r="D49" s="24"/>
    </row>
    <row r="50" spans="1:4" x14ac:dyDescent="0.25">
      <c r="A50" s="24"/>
      <c r="B50" s="24"/>
      <c r="C50" s="24"/>
      <c r="D50" s="24"/>
    </row>
    <row r="51" spans="1:4" x14ac:dyDescent="0.25">
      <c r="A51" s="24"/>
      <c r="B51" s="24"/>
      <c r="C51" s="24"/>
      <c r="D51" s="24"/>
    </row>
    <row r="52" spans="1:4" x14ac:dyDescent="0.25">
      <c r="A52" s="24"/>
      <c r="B52" s="24"/>
      <c r="C52" s="24"/>
      <c r="D52" s="24"/>
    </row>
    <row r="53" spans="1:4" x14ac:dyDescent="0.25">
      <c r="A53" s="24"/>
      <c r="B53" s="24"/>
      <c r="C53" s="24"/>
      <c r="D53" s="24"/>
    </row>
    <row r="54" spans="1:4" x14ac:dyDescent="0.25">
      <c r="A54" s="24"/>
      <c r="B54" s="24"/>
      <c r="C54" s="24"/>
      <c r="D54" s="24"/>
    </row>
    <row r="55" spans="1:4" x14ac:dyDescent="0.25">
      <c r="A55" s="24"/>
      <c r="B55" s="24"/>
      <c r="C55" s="24"/>
      <c r="D55" s="24"/>
    </row>
    <row r="56" spans="1:4" x14ac:dyDescent="0.25">
      <c r="A56" s="24"/>
      <c r="B56" s="24"/>
      <c r="C56" s="24"/>
      <c r="D56" s="24"/>
    </row>
    <row r="57" spans="1:4" x14ac:dyDescent="0.25">
      <c r="A57" s="24"/>
      <c r="B57" s="24"/>
      <c r="C57" s="24"/>
      <c r="D57" s="24"/>
    </row>
    <row r="58" spans="1:4" x14ac:dyDescent="0.25">
      <c r="A58" s="24"/>
      <c r="B58" s="24"/>
      <c r="C58" s="24"/>
      <c r="D58" s="24"/>
    </row>
    <row r="59" spans="1:4" x14ac:dyDescent="0.25">
      <c r="A59" s="24"/>
      <c r="B59" s="24"/>
      <c r="C59" s="24"/>
      <c r="D59" s="24"/>
    </row>
    <row r="60" spans="1:4" x14ac:dyDescent="0.25">
      <c r="A60" s="24"/>
      <c r="B60" s="24"/>
      <c r="C60" s="24"/>
      <c r="D60" s="24"/>
    </row>
    <row r="61" spans="1:4" x14ac:dyDescent="0.25">
      <c r="A61" s="24"/>
      <c r="B61" s="24"/>
      <c r="C61" s="24"/>
      <c r="D61" s="24"/>
    </row>
    <row r="62" spans="1:4" x14ac:dyDescent="0.25">
      <c r="A62" s="24"/>
      <c r="B62" s="24"/>
      <c r="C62" s="24"/>
      <c r="D62" s="24"/>
    </row>
    <row r="63" spans="1:4" x14ac:dyDescent="0.25">
      <c r="A63" s="24"/>
      <c r="B63" s="24"/>
      <c r="C63" s="24"/>
      <c r="D63" s="24"/>
    </row>
    <row r="64" spans="1:4" x14ac:dyDescent="0.25">
      <c r="A64" s="24"/>
      <c r="B64" s="24"/>
      <c r="C64" s="24"/>
      <c r="D64" s="24"/>
    </row>
    <row r="65" spans="1:4" x14ac:dyDescent="0.25">
      <c r="A65" s="24"/>
      <c r="B65" s="24"/>
      <c r="C65" s="24"/>
      <c r="D65" s="24"/>
    </row>
    <row r="66" spans="1:4" x14ac:dyDescent="0.25">
      <c r="A66" s="24"/>
      <c r="B66" s="24"/>
      <c r="C66" s="24"/>
      <c r="D66" s="24"/>
    </row>
    <row r="67" spans="1:4" x14ac:dyDescent="0.25">
      <c r="A67" s="24"/>
      <c r="B67" s="24"/>
      <c r="C67" s="24"/>
      <c r="D67" s="24"/>
    </row>
    <row r="68" spans="1:4" x14ac:dyDescent="0.25">
      <c r="A68" s="24"/>
      <c r="B68" s="24"/>
      <c r="C68" s="24"/>
      <c r="D68" s="24"/>
    </row>
    <row r="69" spans="1:4" x14ac:dyDescent="0.25">
      <c r="A69" s="24"/>
      <c r="B69" s="24"/>
      <c r="C69" s="24"/>
      <c r="D69" s="24"/>
    </row>
    <row r="70" spans="1:4" x14ac:dyDescent="0.25">
      <c r="A70" s="24"/>
      <c r="B70" s="24"/>
      <c r="C70" s="24"/>
      <c r="D70" s="24"/>
    </row>
    <row r="71" spans="1:4" x14ac:dyDescent="0.25">
      <c r="A71" s="24"/>
      <c r="B71" s="24"/>
      <c r="C71" s="24"/>
      <c r="D71" s="24"/>
    </row>
    <row r="72" spans="1:4" x14ac:dyDescent="0.25">
      <c r="A72" s="24"/>
      <c r="B72" s="24"/>
      <c r="C72" s="24"/>
      <c r="D72" s="24"/>
    </row>
    <row r="73" spans="1:4" x14ac:dyDescent="0.25">
      <c r="A73" s="24"/>
      <c r="B73" s="24"/>
      <c r="C73" s="24"/>
      <c r="D73" s="24"/>
    </row>
    <row r="74" spans="1:4" x14ac:dyDescent="0.25">
      <c r="A74" s="24"/>
      <c r="B74" s="24"/>
      <c r="C74" s="24"/>
      <c r="D74" s="24"/>
    </row>
    <row r="75" spans="1:4" x14ac:dyDescent="0.25">
      <c r="A75" s="24"/>
      <c r="B75" s="24"/>
      <c r="C75" s="24"/>
      <c r="D75" s="24"/>
    </row>
    <row r="76" spans="1:4" x14ac:dyDescent="0.25">
      <c r="A76" s="24"/>
      <c r="B76" s="24"/>
      <c r="C76" s="24"/>
      <c r="D76" s="24"/>
    </row>
    <row r="77" spans="1:4" x14ac:dyDescent="0.25">
      <c r="A77" s="24"/>
      <c r="B77" s="24"/>
      <c r="C77" s="24"/>
      <c r="D77" s="24"/>
    </row>
    <row r="78" spans="1:4" x14ac:dyDescent="0.25">
      <c r="A78" s="24"/>
      <c r="B78" s="24"/>
      <c r="C78" s="24"/>
      <c r="D78" s="24"/>
    </row>
    <row r="79" spans="1:4" x14ac:dyDescent="0.25">
      <c r="A79" s="24"/>
      <c r="B79" s="24"/>
      <c r="C79" s="24"/>
      <c r="D79" s="24"/>
    </row>
    <row r="80" spans="1:4" x14ac:dyDescent="0.25">
      <c r="A80" s="24"/>
      <c r="B80" s="24"/>
      <c r="C80" s="24"/>
      <c r="D80" s="24"/>
    </row>
    <row r="81" spans="1:4" x14ac:dyDescent="0.25">
      <c r="A81" s="24"/>
      <c r="B81" s="24"/>
      <c r="C81" s="24"/>
      <c r="D81" s="24"/>
    </row>
    <row r="82" spans="1:4" x14ac:dyDescent="0.25">
      <c r="A82" s="24"/>
      <c r="B82" s="24"/>
      <c r="C82" s="24"/>
      <c r="D82" s="24"/>
    </row>
    <row r="83" spans="1:4" x14ac:dyDescent="0.25">
      <c r="A83" s="24"/>
      <c r="B83" s="24"/>
      <c r="C83" s="24"/>
      <c r="D83" s="24"/>
    </row>
    <row r="84" spans="1:4" x14ac:dyDescent="0.25">
      <c r="A84" s="24"/>
      <c r="B84" s="24"/>
      <c r="C84" s="24"/>
      <c r="D84" s="24"/>
    </row>
    <row r="85" spans="1:4" x14ac:dyDescent="0.25">
      <c r="A85" s="24"/>
      <c r="B85" s="24"/>
      <c r="C85" s="24"/>
      <c r="D85" s="24"/>
    </row>
    <row r="86" spans="1:4" x14ac:dyDescent="0.25">
      <c r="A86" s="24"/>
      <c r="B86" s="24"/>
      <c r="C86" s="24"/>
      <c r="D86" s="24"/>
    </row>
    <row r="87" spans="1:4" x14ac:dyDescent="0.25">
      <c r="A87" s="24"/>
      <c r="B87" s="24"/>
      <c r="C87" s="24"/>
      <c r="D87" s="24"/>
    </row>
    <row r="88" spans="1:4" x14ac:dyDescent="0.25">
      <c r="A88" s="24"/>
      <c r="B88" s="24"/>
      <c r="C88" s="24"/>
      <c r="D88" s="24"/>
    </row>
    <row r="89" spans="1:4" x14ac:dyDescent="0.25">
      <c r="A89" s="24"/>
      <c r="B89" s="24"/>
      <c r="C89" s="24"/>
      <c r="D89" s="24"/>
    </row>
    <row r="90" spans="1:4" x14ac:dyDescent="0.25">
      <c r="A90" s="24"/>
      <c r="B90" s="24"/>
      <c r="C90" s="24"/>
      <c r="D90" s="24"/>
    </row>
    <row r="91" spans="1:4" x14ac:dyDescent="0.25">
      <c r="A91" s="24"/>
      <c r="B91" s="24"/>
      <c r="C91" s="24"/>
      <c r="D91" s="24"/>
    </row>
    <row r="92" spans="1:4" x14ac:dyDescent="0.25">
      <c r="A92" s="24"/>
      <c r="B92" s="24"/>
      <c r="C92" s="24"/>
      <c r="D92" s="24"/>
    </row>
    <row r="93" spans="1:4" x14ac:dyDescent="0.25">
      <c r="A93" s="24"/>
      <c r="B93" s="24"/>
      <c r="C93" s="24"/>
      <c r="D93" s="24"/>
    </row>
    <row r="94" spans="1:4" x14ac:dyDescent="0.25">
      <c r="A94" s="24"/>
      <c r="B94" s="24"/>
      <c r="C94" s="24"/>
      <c r="D94" s="24"/>
    </row>
    <row r="95" spans="1:4" x14ac:dyDescent="0.25">
      <c r="A95" s="24"/>
      <c r="B95" s="24"/>
      <c r="C95" s="24"/>
      <c r="D95" s="24"/>
    </row>
    <row r="96" spans="1:4" x14ac:dyDescent="0.25">
      <c r="A96" s="24"/>
      <c r="B96" s="24"/>
      <c r="C96" s="24"/>
      <c r="D96" s="24"/>
    </row>
    <row r="97" spans="1:4" x14ac:dyDescent="0.25">
      <c r="A97" s="24"/>
      <c r="B97" s="24"/>
      <c r="C97" s="24"/>
      <c r="D97" s="24"/>
    </row>
    <row r="98" spans="1:4" x14ac:dyDescent="0.25">
      <c r="A98" s="24"/>
      <c r="B98" s="24"/>
      <c r="C98" s="24"/>
      <c r="D98" s="24"/>
    </row>
    <row r="99" spans="1:4" x14ac:dyDescent="0.25">
      <c r="A99" s="24"/>
      <c r="B99" s="24"/>
      <c r="C99" s="24"/>
      <c r="D99" s="24"/>
    </row>
    <row r="100" spans="1:4" x14ac:dyDescent="0.25">
      <c r="A100" s="24"/>
      <c r="B100" s="24"/>
      <c r="C100" s="24"/>
      <c r="D100" s="24"/>
    </row>
    <row r="101" spans="1:4" x14ac:dyDescent="0.25">
      <c r="A101" s="24"/>
      <c r="B101" s="24"/>
      <c r="C101" s="24"/>
      <c r="D101" s="24"/>
    </row>
    <row r="102" spans="1:4" x14ac:dyDescent="0.25">
      <c r="A102" s="24"/>
      <c r="B102" s="24"/>
      <c r="C102" s="24"/>
      <c r="D102" s="24"/>
    </row>
    <row r="103" spans="1:4" x14ac:dyDescent="0.25">
      <c r="A103" s="24"/>
      <c r="B103" s="24"/>
      <c r="C103" s="24"/>
      <c r="D103" s="24"/>
    </row>
    <row r="104" spans="1:4" x14ac:dyDescent="0.25">
      <c r="A104" s="24"/>
      <c r="B104" s="24"/>
      <c r="C104" s="24"/>
      <c r="D104" s="24"/>
    </row>
    <row r="105" spans="1:4" x14ac:dyDescent="0.25">
      <c r="A105" s="24"/>
      <c r="B105" s="24"/>
      <c r="C105" s="24"/>
      <c r="D105" s="24"/>
    </row>
    <row r="106" spans="1:4" x14ac:dyDescent="0.25">
      <c r="A106" s="24"/>
      <c r="B106" s="24"/>
      <c r="C106" s="24"/>
      <c r="D106" s="24"/>
    </row>
    <row r="107" spans="1:4" x14ac:dyDescent="0.25">
      <c r="A107" s="24"/>
      <c r="B107" s="24"/>
      <c r="C107" s="24"/>
      <c r="D107" s="24"/>
    </row>
    <row r="108" spans="1:4" x14ac:dyDescent="0.25">
      <c r="A108" s="24"/>
      <c r="B108" s="24"/>
      <c r="C108" s="24"/>
      <c r="D108" s="24"/>
    </row>
    <row r="109" spans="1:4" x14ac:dyDescent="0.25">
      <c r="A109" s="24"/>
      <c r="B109" s="24"/>
      <c r="C109" s="24"/>
      <c r="D109" s="24"/>
    </row>
    <row r="110" spans="1:4" x14ac:dyDescent="0.25">
      <c r="A110" s="24"/>
      <c r="B110" s="24"/>
      <c r="C110" s="24"/>
      <c r="D110" s="24"/>
    </row>
    <row r="111" spans="1:4" x14ac:dyDescent="0.25">
      <c r="A111" s="24"/>
      <c r="B111" s="24"/>
      <c r="C111" s="24"/>
      <c r="D111" s="24"/>
    </row>
    <row r="112" spans="1:4" x14ac:dyDescent="0.25">
      <c r="A112" s="24"/>
      <c r="B112" s="24"/>
      <c r="C112" s="24"/>
      <c r="D112" s="24"/>
    </row>
    <row r="113" spans="1:4" x14ac:dyDescent="0.25">
      <c r="A113" s="24"/>
      <c r="B113" s="24"/>
      <c r="C113" s="24"/>
      <c r="D113" s="24"/>
    </row>
    <row r="114" spans="1:4" x14ac:dyDescent="0.25">
      <c r="A114" s="24"/>
      <c r="B114" s="24"/>
      <c r="C114" s="24"/>
      <c r="D114" s="24"/>
    </row>
    <row r="115" spans="1:4" x14ac:dyDescent="0.25">
      <c r="A115" s="24"/>
      <c r="B115" s="24"/>
      <c r="C115" s="24"/>
      <c r="D115" s="24"/>
    </row>
    <row r="116" spans="1:4" x14ac:dyDescent="0.25">
      <c r="A116" s="24"/>
      <c r="B116" s="24"/>
      <c r="C116" s="24"/>
      <c r="D116" s="24"/>
    </row>
    <row r="117" spans="1:4" x14ac:dyDescent="0.25">
      <c r="A117" s="24"/>
      <c r="B117" s="24"/>
      <c r="C117" s="24"/>
      <c r="D117" s="24"/>
    </row>
    <row r="118" spans="1:4" x14ac:dyDescent="0.25">
      <c r="A118" s="24"/>
      <c r="B118" s="24"/>
      <c r="C118" s="24"/>
      <c r="D118" s="24"/>
    </row>
    <row r="119" spans="1:4" x14ac:dyDescent="0.25">
      <c r="B119" s="24"/>
      <c r="C119" s="24"/>
      <c r="D119" s="24"/>
    </row>
    <row r="120" spans="1:4" x14ac:dyDescent="0.25">
      <c r="B120" s="24"/>
      <c r="C120" s="24"/>
      <c r="D120" s="24"/>
    </row>
    <row r="121" spans="1:4" x14ac:dyDescent="0.25">
      <c r="B121" s="24"/>
      <c r="C121" s="24"/>
      <c r="D121" s="24"/>
    </row>
    <row r="122" spans="1:4" x14ac:dyDescent="0.25">
      <c r="B122" s="24"/>
      <c r="C122" s="24"/>
      <c r="D122" s="24"/>
    </row>
    <row r="123" spans="1:4" x14ac:dyDescent="0.25">
      <c r="B123" s="24"/>
      <c r="C123" s="24"/>
      <c r="D123" s="24"/>
    </row>
    <row r="124" spans="1:4" x14ac:dyDescent="0.25">
      <c r="B124" s="24"/>
      <c r="C124" s="24"/>
      <c r="D124" s="24"/>
    </row>
    <row r="125" spans="1:4" x14ac:dyDescent="0.25">
      <c r="B125" s="24"/>
      <c r="C125" s="24"/>
      <c r="D125" s="24"/>
    </row>
    <row r="126" spans="1:4" x14ac:dyDescent="0.25">
      <c r="B126" s="24"/>
      <c r="C126" s="24"/>
      <c r="D126" s="24"/>
    </row>
    <row r="127" spans="1:4" x14ac:dyDescent="0.25">
      <c r="B127" s="24"/>
      <c r="C127" s="24"/>
      <c r="D127" s="24"/>
    </row>
    <row r="128" spans="1:4" x14ac:dyDescent="0.25">
      <c r="B128" s="24"/>
      <c r="C128" s="24"/>
      <c r="D128" s="24"/>
    </row>
    <row r="129" spans="2:4" x14ac:dyDescent="0.25">
      <c r="B129" s="24"/>
      <c r="C129" s="24"/>
      <c r="D129" s="24"/>
    </row>
    <row r="130" spans="2:4" x14ac:dyDescent="0.25">
      <c r="B130" s="24"/>
      <c r="C130" s="24"/>
      <c r="D130" s="24"/>
    </row>
    <row r="131" spans="2:4" x14ac:dyDescent="0.25">
      <c r="B131" s="24"/>
      <c r="C131" s="24"/>
      <c r="D131" s="24"/>
    </row>
    <row r="132" spans="2:4" x14ac:dyDescent="0.25">
      <c r="B132" s="24"/>
      <c r="C132" s="24"/>
      <c r="D132" s="24"/>
    </row>
    <row r="133" spans="2:4" x14ac:dyDescent="0.25">
      <c r="B133" s="24"/>
      <c r="C133" s="24"/>
      <c r="D133" s="24"/>
    </row>
    <row r="134" spans="2:4" x14ac:dyDescent="0.25">
      <c r="B134" s="24"/>
      <c r="C134" s="24"/>
      <c r="D134" s="24"/>
    </row>
    <row r="135" spans="2:4" x14ac:dyDescent="0.25">
      <c r="B135" s="24"/>
      <c r="C135" s="24"/>
      <c r="D135" s="24"/>
    </row>
    <row r="136" spans="2:4" x14ac:dyDescent="0.25">
      <c r="B136" s="24"/>
      <c r="C136" s="24"/>
      <c r="D136" s="24"/>
    </row>
    <row r="137" spans="2:4" x14ac:dyDescent="0.25">
      <c r="B137" s="24"/>
      <c r="C137" s="24"/>
      <c r="D137" s="24"/>
    </row>
    <row r="138" spans="2:4" x14ac:dyDescent="0.25">
      <c r="B138" s="24"/>
      <c r="C138" s="24"/>
      <c r="D138" s="24"/>
    </row>
    <row r="139" spans="2:4" x14ac:dyDescent="0.25">
      <c r="B139" s="24"/>
      <c r="C139" s="24"/>
      <c r="D139" s="24"/>
    </row>
    <row r="140" spans="2:4" x14ac:dyDescent="0.25">
      <c r="B140" s="24"/>
      <c r="C140" s="24"/>
      <c r="D140" s="24"/>
    </row>
    <row r="141" spans="2:4" x14ac:dyDescent="0.25">
      <c r="B141" s="24"/>
      <c r="C141" s="24"/>
      <c r="D141" s="24"/>
    </row>
    <row r="142" spans="2:4" x14ac:dyDescent="0.25">
      <c r="B142" s="24"/>
      <c r="C142" s="24"/>
      <c r="D142" s="24"/>
    </row>
    <row r="143" spans="2:4" x14ac:dyDescent="0.25">
      <c r="B143" s="24"/>
      <c r="C143" s="24"/>
      <c r="D143" s="24"/>
    </row>
    <row r="144" spans="2:4" x14ac:dyDescent="0.25">
      <c r="B144" s="24"/>
      <c r="C144" s="24"/>
      <c r="D144" s="24"/>
    </row>
    <row r="145" spans="2:4" x14ac:dyDescent="0.25">
      <c r="B145" s="24"/>
      <c r="C145" s="24"/>
      <c r="D145" s="24"/>
    </row>
    <row r="146" spans="2:4" x14ac:dyDescent="0.25">
      <c r="B146" s="24"/>
      <c r="C146" s="24"/>
      <c r="D146" s="24"/>
    </row>
    <row r="147" spans="2:4" x14ac:dyDescent="0.25">
      <c r="B147" s="24"/>
      <c r="C147" s="24"/>
      <c r="D147" s="24"/>
    </row>
    <row r="148" spans="2:4" x14ac:dyDescent="0.25">
      <c r="B148" s="24"/>
      <c r="C148" s="24"/>
      <c r="D148" s="24"/>
    </row>
    <row r="149" spans="2:4" x14ac:dyDescent="0.25">
      <c r="B149" s="24"/>
      <c r="C149" s="24"/>
      <c r="D149" s="24"/>
    </row>
    <row r="150" spans="2:4" x14ac:dyDescent="0.25">
      <c r="B150" s="24"/>
      <c r="C150" s="24"/>
      <c r="D150" s="24"/>
    </row>
    <row r="151" spans="2:4" x14ac:dyDescent="0.25">
      <c r="B151" s="24"/>
      <c r="C151" s="24"/>
      <c r="D151" s="24"/>
    </row>
    <row r="152" spans="2:4" x14ac:dyDescent="0.25">
      <c r="B152" s="24"/>
      <c r="C152" s="24"/>
      <c r="D152" s="24"/>
    </row>
    <row r="153" spans="2:4" x14ac:dyDescent="0.25">
      <c r="B153" s="24"/>
      <c r="C153" s="24"/>
      <c r="D153" s="24"/>
    </row>
    <row r="154" spans="2:4" x14ac:dyDescent="0.25">
      <c r="B154" s="24"/>
      <c r="C154" s="24"/>
      <c r="D154" s="24"/>
    </row>
    <row r="155" spans="2:4" x14ac:dyDescent="0.25">
      <c r="B155" s="24"/>
      <c r="C155" s="24"/>
      <c r="D155" s="24"/>
    </row>
    <row r="156" spans="2:4" x14ac:dyDescent="0.25">
      <c r="B156" s="24"/>
      <c r="C156" s="24"/>
      <c r="D156" s="24"/>
    </row>
    <row r="157" spans="2:4" x14ac:dyDescent="0.25">
      <c r="B157" s="24"/>
      <c r="C157" s="24"/>
      <c r="D157" s="24"/>
    </row>
    <row r="158" spans="2:4" x14ac:dyDescent="0.25">
      <c r="B158" s="24"/>
      <c r="C158" s="24"/>
      <c r="D158" s="24"/>
    </row>
    <row r="159" spans="2:4" x14ac:dyDescent="0.25">
      <c r="B159" s="24"/>
      <c r="C159" s="24"/>
      <c r="D159" s="24"/>
    </row>
    <row r="160" spans="2:4" x14ac:dyDescent="0.25">
      <c r="B160" s="24"/>
      <c r="C160" s="24"/>
      <c r="D160" s="24"/>
    </row>
    <row r="161" spans="2:4" x14ac:dyDescent="0.25">
      <c r="B161" s="24"/>
      <c r="C161" s="24"/>
      <c r="D161" s="24"/>
    </row>
    <row r="162" spans="2:4" x14ac:dyDescent="0.25">
      <c r="B162" s="24"/>
      <c r="C162" s="24"/>
      <c r="D162" s="24"/>
    </row>
    <row r="163" spans="2:4" x14ac:dyDescent="0.25">
      <c r="B163" s="24"/>
      <c r="C163" s="24"/>
      <c r="D163" s="24"/>
    </row>
    <row r="164" spans="2:4" x14ac:dyDescent="0.25">
      <c r="B164" s="24"/>
      <c r="C164" s="24"/>
      <c r="D164" s="24"/>
    </row>
    <row r="165" spans="2:4" x14ac:dyDescent="0.25">
      <c r="B165" s="24"/>
      <c r="C165" s="24"/>
      <c r="D165" s="24"/>
    </row>
    <row r="166" spans="2:4" x14ac:dyDescent="0.25">
      <c r="B166" s="24"/>
      <c r="C166" s="24"/>
      <c r="D166" s="24"/>
    </row>
    <row r="167" spans="2:4" x14ac:dyDescent="0.25">
      <c r="B167" s="24"/>
      <c r="C167" s="24"/>
      <c r="D167" s="24"/>
    </row>
    <row r="168" spans="2:4" x14ac:dyDescent="0.25">
      <c r="B168" s="24"/>
      <c r="C168" s="24"/>
      <c r="D168" s="24"/>
    </row>
    <row r="169" spans="2:4" x14ac:dyDescent="0.25">
      <c r="B169" s="24"/>
      <c r="C169" s="24"/>
      <c r="D169" s="24"/>
    </row>
    <row r="170" spans="2:4" x14ac:dyDescent="0.25">
      <c r="B170" s="24"/>
      <c r="C170" s="24"/>
      <c r="D170" s="24"/>
    </row>
    <row r="171" spans="2:4" x14ac:dyDescent="0.25">
      <c r="B171" s="24"/>
      <c r="C171" s="24"/>
      <c r="D171" s="24"/>
    </row>
    <row r="172" spans="2:4" x14ac:dyDescent="0.25">
      <c r="B172" s="24"/>
      <c r="C172" s="24"/>
      <c r="D172" s="24"/>
    </row>
    <row r="173" spans="2:4" x14ac:dyDescent="0.25">
      <c r="B173" s="24"/>
      <c r="C173" s="24"/>
      <c r="D173" s="24"/>
    </row>
    <row r="174" spans="2:4" x14ac:dyDescent="0.25">
      <c r="B174" s="24"/>
      <c r="C174" s="24"/>
      <c r="D174" s="24"/>
    </row>
    <row r="175" spans="2:4" x14ac:dyDescent="0.25">
      <c r="B175" s="24"/>
      <c r="C175" s="24"/>
      <c r="D175" s="24"/>
    </row>
    <row r="176" spans="2:4" x14ac:dyDescent="0.25">
      <c r="B176" s="24"/>
      <c r="C176" s="24"/>
      <c r="D176" s="24"/>
    </row>
    <row r="177" spans="2:4" x14ac:dyDescent="0.25">
      <c r="B177" s="24"/>
      <c r="C177" s="24"/>
      <c r="D177" s="24"/>
    </row>
    <row r="178" spans="2:4" x14ac:dyDescent="0.25">
      <c r="B178" s="24"/>
      <c r="C178" s="24"/>
      <c r="D178" s="24"/>
    </row>
    <row r="179" spans="2:4" x14ac:dyDescent="0.25">
      <c r="B179" s="24"/>
      <c r="C179" s="24"/>
      <c r="D179" s="24"/>
    </row>
    <row r="180" spans="2:4" x14ac:dyDescent="0.25">
      <c r="B180" s="24"/>
      <c r="C180" s="24"/>
      <c r="D180" s="24"/>
    </row>
    <row r="181" spans="2:4" x14ac:dyDescent="0.25">
      <c r="B181" s="24"/>
      <c r="C181" s="24"/>
      <c r="D181" s="24"/>
    </row>
    <row r="182" spans="2:4" x14ac:dyDescent="0.25">
      <c r="B182" s="24"/>
      <c r="C182" s="24"/>
      <c r="D182" s="24"/>
    </row>
    <row r="183" spans="2:4" x14ac:dyDescent="0.25">
      <c r="B183" s="24"/>
      <c r="C183" s="24"/>
      <c r="D183" s="24"/>
    </row>
    <row r="184" spans="2:4" x14ac:dyDescent="0.25">
      <c r="B184" s="24"/>
      <c r="C184" s="24"/>
      <c r="D184" s="24"/>
    </row>
    <row r="185" spans="2:4" x14ac:dyDescent="0.25">
      <c r="B185" s="24"/>
      <c r="C185" s="24"/>
      <c r="D185" s="24"/>
    </row>
    <row r="186" spans="2:4" x14ac:dyDescent="0.25">
      <c r="B186" s="24"/>
      <c r="C186" s="24"/>
      <c r="D186" s="24"/>
    </row>
    <row r="187" spans="2:4" x14ac:dyDescent="0.25">
      <c r="B187" s="24"/>
      <c r="C187" s="24"/>
      <c r="D187" s="24"/>
    </row>
    <row r="188" spans="2:4" x14ac:dyDescent="0.25">
      <c r="B188" s="24"/>
      <c r="C188" s="24"/>
      <c r="D188" s="24"/>
    </row>
    <row r="189" spans="2:4" x14ac:dyDescent="0.25">
      <c r="B189" s="24"/>
      <c r="C189" s="24"/>
      <c r="D189" s="24"/>
    </row>
    <row r="190" spans="2:4" x14ac:dyDescent="0.25">
      <c r="B190" s="24"/>
      <c r="C190" s="24"/>
      <c r="D190" s="24"/>
    </row>
    <row r="191" spans="2:4" x14ac:dyDescent="0.25">
      <c r="B191" s="24"/>
      <c r="C191" s="24"/>
      <c r="D191" s="24"/>
    </row>
    <row r="192" spans="2:4" x14ac:dyDescent="0.25">
      <c r="B192" s="24"/>
      <c r="C192" s="24"/>
      <c r="D192" s="24"/>
    </row>
    <row r="193" spans="2:4" x14ac:dyDescent="0.25">
      <c r="B193" s="24"/>
      <c r="C193" s="24"/>
      <c r="D193" s="24"/>
    </row>
    <row r="194" spans="2:4" x14ac:dyDescent="0.25">
      <c r="B194" s="24"/>
      <c r="C194" s="24"/>
      <c r="D194" s="24"/>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F47CD69CEACF4488DDA487CE24DF4F" ma:contentTypeVersion="4" ma:contentTypeDescription="Create a new document." ma:contentTypeScope="" ma:versionID="2c3a4277bda19ff61f18c1a40fce246d">
  <xsd:schema xmlns:xsd="http://www.w3.org/2001/XMLSchema" xmlns:xs="http://www.w3.org/2001/XMLSchema" xmlns:p="http://schemas.microsoft.com/office/2006/metadata/properties" xmlns:ns2="40ff25b3-493e-4851-82b7-4e504def2eba" xmlns:ns3="87d2df8b-a2fd-4f62-8ef6-4a22c6824c33" targetNamespace="http://schemas.microsoft.com/office/2006/metadata/properties" ma:root="true" ma:fieldsID="3f2f7978e82346bf1c626914ceca30bc" ns2:_="" ns3:_="">
    <xsd:import namespace="40ff25b3-493e-4851-82b7-4e504def2eba"/>
    <xsd:import namespace="87d2df8b-a2fd-4f62-8ef6-4a22c6824c33"/>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E265F5-1D6C-49D1-9B51-7CC797A4B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f25b3-493e-4851-82b7-4e504def2eba"/>
    <ds:schemaRef ds:uri="87d2df8b-a2fd-4f62-8ef6-4a22c6824c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DD77D-F703-4514-86F9-1E402844CBBA}">
  <ds:schemaRefs>
    <ds:schemaRef ds:uri="http://schemas.microsoft.com/sharepoint/v3/contenttype/forms"/>
  </ds:schemaRefs>
</ds:datastoreItem>
</file>

<file path=customXml/itemProps3.xml><?xml version="1.0" encoding="utf-8"?>
<ds:datastoreItem xmlns:ds="http://schemas.openxmlformats.org/officeDocument/2006/customXml" ds:itemID="{E4750E10-D0F8-4F99-B95B-7B16FFE9982E}">
  <ds:schemaRefs>
    <ds:schemaRef ds:uri="http://schemas.microsoft.com/office/2006/metadata/properties"/>
    <ds:schemaRef ds:uri="http://www.w3.org/XML/1998/namespace"/>
    <ds:schemaRef ds:uri="http://schemas.microsoft.com/office/2006/documentManagement/types"/>
    <ds:schemaRef ds:uri="http://purl.org/dc/terms/"/>
    <ds:schemaRef ds:uri="http://purl.org/dc/dcmitype/"/>
    <ds:schemaRef ds:uri="http://purl.org/dc/elements/1.1/"/>
    <ds:schemaRef ds:uri="40ff25b3-493e-4851-82b7-4e504def2eba"/>
    <ds:schemaRef ds:uri="http://schemas.microsoft.com/office/infopath/2007/PartnerControls"/>
    <ds:schemaRef ds:uri="http://schemas.openxmlformats.org/package/2006/metadata/core-properties"/>
    <ds:schemaRef ds:uri="87d2df8b-a2fd-4f62-8ef6-4a22c6824c3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Tool Introduction</vt:lpstr>
      <vt:lpstr>Input Sheet</vt:lpstr>
      <vt:lpstr>Urban services and impact</vt:lpstr>
      <vt:lpstr>SDGs &amp; Indicators</vt:lpstr>
      <vt:lpstr>Others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c:creator>
  <cp:lastModifiedBy>VT</cp:lastModifiedBy>
  <dcterms:created xsi:type="dcterms:W3CDTF">2016-09-20T20:18:49Z</dcterms:created>
  <dcterms:modified xsi:type="dcterms:W3CDTF">2017-03-08T03:55:50Z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0x0101003DF47CD69CEACF4488DDA487CE24DF4F</vt:lpwstr>
  </property>
</Properties>
</file>